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15" windowWidth="28620" windowHeight="1266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Meses">[1]Plan1!$A$22:$A$25</definedName>
  </definedNames>
  <calcPr calcId="145621"/>
</workbook>
</file>

<file path=xl/calcChain.xml><?xml version="1.0" encoding="utf-8"?>
<calcChain xmlns="http://schemas.openxmlformats.org/spreadsheetml/2006/main">
  <c r="M25" i="1" l="1"/>
  <c r="F20" i="1"/>
  <c r="F19" i="1"/>
  <c r="F21" i="1" s="1"/>
  <c r="I14" i="1" l="1"/>
  <c r="M26" i="1"/>
  <c r="M27" i="1" s="1"/>
  <c r="N25" i="1" l="1"/>
  <c r="N26" i="1"/>
</calcChain>
</file>

<file path=xl/sharedStrings.xml><?xml version="1.0" encoding="utf-8"?>
<sst xmlns="http://schemas.openxmlformats.org/spreadsheetml/2006/main" count="10" uniqueCount="7">
  <si>
    <t>ao ano</t>
  </si>
  <si>
    <t>Poupança</t>
  </si>
  <si>
    <t>Rentabilidade da Poupança</t>
  </si>
  <si>
    <t>Diferença (Fundo - Poupança)</t>
  </si>
  <si>
    <t>Outros</t>
  </si>
  <si>
    <t>Rentabilidade Líquida do Outro</t>
  </si>
  <si>
    <t>Líquido: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</si>
</sst>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%"/>
    <numFmt numFmtId="165" formatCode="0.000%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</cellStyleXfs>
  <cellXfs count="19">
    <xf numFmtId="0" fontId="0" fillId="0" borderId="0" xfId="0"/>
    <xf numFmtId="10" fontId="1" fillId="4" borderId="0" xfId="4" applyNumberFormat="1"/>
    <xf numFmtId="0" fontId="0" fillId="5" borderId="0" xfId="0" applyFill="1"/>
    <xf numFmtId="0" fontId="2" fillId="5" borderId="0" xfId="0" applyFont="1" applyFill="1"/>
    <xf numFmtId="9" fontId="0" fillId="5" borderId="0" xfId="1" applyFont="1" applyFill="1"/>
    <xf numFmtId="10" fontId="1" fillId="3" borderId="0" xfId="3" applyNumberFormat="1" applyAlignment="1" applyProtection="1">
      <protection hidden="1"/>
    </xf>
    <xf numFmtId="10" fontId="1" fillId="6" borderId="0" xfId="5" applyNumberFormat="1"/>
    <xf numFmtId="0" fontId="3" fillId="5" borderId="0" xfId="0" applyFont="1" applyFill="1"/>
    <xf numFmtId="166" fontId="3" fillId="5" borderId="0" xfId="1" applyNumberFormat="1" applyFont="1" applyFill="1"/>
    <xf numFmtId="10" fontId="3" fillId="5" borderId="0" xfId="0" applyNumberFormat="1" applyFont="1" applyFill="1"/>
    <xf numFmtId="164" fontId="3" fillId="5" borderId="0" xfId="0" applyNumberFormat="1" applyFont="1" applyFill="1"/>
    <xf numFmtId="165" fontId="0" fillId="5" borderId="0" xfId="0" applyNumberFormat="1" applyFill="1"/>
    <xf numFmtId="0" fontId="4" fillId="5" borderId="0" xfId="0" applyFont="1" applyFill="1"/>
    <xf numFmtId="165" fontId="5" fillId="5" borderId="0" xfId="0" applyNumberFormat="1" applyFont="1" applyFill="1"/>
    <xf numFmtId="165" fontId="6" fillId="5" borderId="0" xfId="0" applyNumberFormat="1" applyFont="1" applyFill="1"/>
    <xf numFmtId="10" fontId="1" fillId="3" borderId="0" xfId="1" applyNumberFormat="1" applyFill="1"/>
    <xf numFmtId="165" fontId="7" fillId="5" borderId="0" xfId="1" applyNumberFormat="1" applyFont="1" applyFill="1"/>
    <xf numFmtId="0" fontId="0" fillId="2" borderId="0" xfId="2" applyFont="1"/>
    <xf numFmtId="10" fontId="1" fillId="2" borderId="0" xfId="2" applyNumberFormat="1"/>
  </cellXfs>
  <cellStyles count="6">
    <cellStyle name="20% - Ênfase1" xfId="2" builtinId="30"/>
    <cellStyle name="20% - Ênfase2" xfId="3" builtinId="34"/>
    <cellStyle name="20% - Ênfase5" xfId="5" builtinId="46"/>
    <cellStyle name="40% - Ênfase3" xfId="4" builtinId="39"/>
    <cellStyle name="Normal" xfId="0" builtinId="0"/>
    <cellStyle name="Porcentagem" xfId="1" builtinId="5"/>
  </cellStyles>
  <dxfs count="3"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Poupança x Outros Investimentos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12500000000000003"/>
                  <c:y val="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666666666666667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Plan1!$E$20:$E$21</c:f>
              <c:strCache>
                <c:ptCount val="2"/>
                <c:pt idx="0">
                  <c:v>Poupança</c:v>
                </c:pt>
                <c:pt idx="1">
                  <c:v>Outros</c:v>
                </c:pt>
              </c:strCache>
            </c:strRef>
          </c:cat>
          <c:val>
            <c:numRef>
              <c:f>Plan1!$F$20:$F$21</c:f>
              <c:numCache>
                <c:formatCode>0.0000%</c:formatCode>
                <c:ptCount val="2"/>
                <c:pt idx="0" formatCode="0.00%">
                  <c:v>6.1699999999999998E-2</c:v>
                </c:pt>
                <c:pt idx="1">
                  <c:v>7.7987500000000182E-2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7787904"/>
        <c:axId val="187804672"/>
        <c:axId val="0"/>
      </c:bar3DChart>
      <c:catAx>
        <c:axId val="187787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87804672"/>
        <c:crosses val="autoZero"/>
        <c:auto val="1"/>
        <c:lblAlgn val="ctr"/>
        <c:lblOffset val="100"/>
        <c:noMultiLvlLbl val="0"/>
      </c:catAx>
      <c:valAx>
        <c:axId val="18780467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877879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  <a:effectLst>
      <a:softEdge rad="635000"/>
    </a:effectLst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eg"/><Relationship Id="rId1" Type="http://schemas.openxmlformats.org/officeDocument/2006/relationships/hyperlink" Target="http://www.clubedospoupadores.com/" TargetMode="External"/><Relationship Id="rId4" Type="http://schemas.openxmlformats.org/officeDocument/2006/relationships/hyperlink" Target="http://www.clubedospoupadores.com/assinatur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10</xdr:row>
      <xdr:rowOff>180975</xdr:rowOff>
    </xdr:from>
    <xdr:to>
      <xdr:col>4</xdr:col>
      <xdr:colOff>1238250</xdr:colOff>
      <xdr:row>12</xdr:row>
      <xdr:rowOff>38100</xdr:rowOff>
    </xdr:to>
    <xdr:sp macro="" textlink="">
      <xdr:nvSpPr>
        <xdr:cNvPr id="4" name="Retângulo de cantos arredondados 3"/>
        <xdr:cNvSpPr/>
      </xdr:nvSpPr>
      <xdr:spPr>
        <a:xfrm>
          <a:off x="2209800" y="1752600"/>
          <a:ext cx="2028825" cy="238125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Rentabilidade Poupança</a:t>
          </a:r>
        </a:p>
      </xdr:txBody>
    </xdr:sp>
    <xdr:clientData/>
  </xdr:twoCellAnchor>
  <xdr:twoCellAnchor>
    <xdr:from>
      <xdr:col>3</xdr:col>
      <xdr:colOff>390525</xdr:colOff>
      <xdr:row>12</xdr:row>
      <xdr:rowOff>161925</xdr:rowOff>
    </xdr:from>
    <xdr:to>
      <xdr:col>4</xdr:col>
      <xdr:colOff>1247775</xdr:colOff>
      <xdr:row>14</xdr:row>
      <xdr:rowOff>19050</xdr:rowOff>
    </xdr:to>
    <xdr:sp macro="" textlink="">
      <xdr:nvSpPr>
        <xdr:cNvPr id="5" name="Retângulo de cantos arredondados 4"/>
        <xdr:cNvSpPr/>
      </xdr:nvSpPr>
      <xdr:spPr>
        <a:xfrm>
          <a:off x="2219325" y="2686050"/>
          <a:ext cx="2028825" cy="238125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/>
            <a:t>Rendimento  Fundo, CDB , Título</a:t>
          </a:r>
        </a:p>
      </xdr:txBody>
    </xdr:sp>
    <xdr:clientData/>
  </xdr:twoCellAnchor>
  <xdr:twoCellAnchor>
    <xdr:from>
      <xdr:col>3</xdr:col>
      <xdr:colOff>390525</xdr:colOff>
      <xdr:row>14</xdr:row>
      <xdr:rowOff>161925</xdr:rowOff>
    </xdr:from>
    <xdr:to>
      <xdr:col>4</xdr:col>
      <xdr:colOff>1247775</xdr:colOff>
      <xdr:row>16</xdr:row>
      <xdr:rowOff>19050</xdr:rowOff>
    </xdr:to>
    <xdr:sp macro="" textlink="">
      <xdr:nvSpPr>
        <xdr:cNvPr id="6" name="Retângulo de cantos arredondados 5"/>
        <xdr:cNvSpPr/>
      </xdr:nvSpPr>
      <xdr:spPr>
        <a:xfrm>
          <a:off x="2219325" y="3067050"/>
          <a:ext cx="2028825" cy="23812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Taxa Administrativa</a:t>
          </a:r>
        </a:p>
      </xdr:txBody>
    </xdr:sp>
    <xdr:clientData/>
  </xdr:twoCellAnchor>
  <xdr:twoCellAnchor>
    <xdr:from>
      <xdr:col>3</xdr:col>
      <xdr:colOff>600072</xdr:colOff>
      <xdr:row>4</xdr:row>
      <xdr:rowOff>171450</xdr:rowOff>
    </xdr:from>
    <xdr:to>
      <xdr:col>13</xdr:col>
      <xdr:colOff>742949</xdr:colOff>
      <xdr:row>8</xdr:row>
      <xdr:rowOff>57150</xdr:rowOff>
    </xdr:to>
    <xdr:sp macro="" textlink="">
      <xdr:nvSpPr>
        <xdr:cNvPr id="7" name="Retângulo 6"/>
        <xdr:cNvSpPr/>
      </xdr:nvSpPr>
      <xdr:spPr>
        <a:xfrm>
          <a:off x="2428872" y="933450"/>
          <a:ext cx="9363077" cy="64770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3600"/>
            <a:t>Poupança, Fundos, CDB ou Tesouro?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133350</xdr:rowOff>
    </xdr:from>
    <xdr:to>
      <xdr:col>4</xdr:col>
      <xdr:colOff>1228725</xdr:colOff>
      <xdr:row>3</xdr:row>
      <xdr:rowOff>180975</xdr:rowOff>
    </xdr:to>
    <xdr:pic>
      <xdr:nvPicPr>
        <xdr:cNvPr id="9" name="Imagem 8" descr="CP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33350"/>
          <a:ext cx="39243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32</xdr:col>
      <xdr:colOff>600075</xdr:colOff>
      <xdr:row>13</xdr:row>
      <xdr:rowOff>95250</xdr:rowOff>
    </xdr:from>
    <xdr:to>
      <xdr:col>37</xdr:col>
      <xdr:colOff>57565</xdr:colOff>
      <xdr:row>22</xdr:row>
      <xdr:rowOff>4142</xdr:rowOff>
    </xdr:to>
    <xdr:sp macro="" textlink="">
      <xdr:nvSpPr>
        <xdr:cNvPr id="16" name="CaixaDeTexto 15">
          <a:hlinkClick xmlns:r="http://schemas.openxmlformats.org/officeDocument/2006/relationships" r:id="rId1"/>
        </xdr:cNvPr>
        <xdr:cNvSpPr txBox="1"/>
      </xdr:nvSpPr>
      <xdr:spPr>
        <a:xfrm>
          <a:off x="22059900" y="2809875"/>
          <a:ext cx="2505490" cy="16233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/>
            <a:t>É GRÁTIS!</a:t>
          </a:r>
        </a:p>
        <a:p>
          <a:r>
            <a:rPr lang="pt-BR" sz="1100"/>
            <a:t>Aprenda mais</a:t>
          </a:r>
          <a:r>
            <a:rPr lang="pt-BR" sz="1100" baseline="0"/>
            <a:t> sobre como poupar e investir. Assine gratuitamente o Clube dos Poupadores e receba artigos e planilhas gratuitas por email. </a:t>
          </a:r>
        </a:p>
        <a:p>
          <a:endParaRPr lang="pt-BR" sz="1100" baseline="0"/>
        </a:p>
        <a:p>
          <a:r>
            <a:rPr lang="pt-BR" sz="1100" baseline="0"/>
            <a:t>Visite: </a:t>
          </a:r>
          <a:r>
            <a:rPr lang="pt-BR" sz="1100" u="sng" baseline="0">
              <a:solidFill>
                <a:srgbClr val="00B0F0"/>
              </a:solidFill>
            </a:rPr>
            <a:t>www.clubedospoupadores.com</a:t>
          </a:r>
        </a:p>
      </xdr:txBody>
    </xdr:sp>
    <xdr:clientData/>
  </xdr:twoCellAnchor>
  <xdr:twoCellAnchor>
    <xdr:from>
      <xdr:col>3</xdr:col>
      <xdr:colOff>400050</xdr:colOff>
      <xdr:row>16</xdr:row>
      <xdr:rowOff>152400</xdr:rowOff>
    </xdr:from>
    <xdr:to>
      <xdr:col>4</xdr:col>
      <xdr:colOff>1257300</xdr:colOff>
      <xdr:row>18</xdr:row>
      <xdr:rowOff>9525</xdr:rowOff>
    </xdr:to>
    <xdr:sp macro="" textlink="">
      <xdr:nvSpPr>
        <xdr:cNvPr id="11" name="Retângulo de cantos arredondados 10"/>
        <xdr:cNvSpPr/>
      </xdr:nvSpPr>
      <xdr:spPr>
        <a:xfrm>
          <a:off x="2228850" y="3438525"/>
          <a:ext cx="2028825" cy="23812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Alíquota do Imposto de Renda</a:t>
          </a:r>
        </a:p>
      </xdr:txBody>
    </xdr:sp>
    <xdr:clientData/>
  </xdr:twoCellAnchor>
  <xdr:twoCellAnchor>
    <xdr:from>
      <xdr:col>3</xdr:col>
      <xdr:colOff>514350</xdr:colOff>
      <xdr:row>18</xdr:row>
      <xdr:rowOff>47624</xdr:rowOff>
    </xdr:from>
    <xdr:to>
      <xdr:col>5</xdr:col>
      <xdr:colOff>114300</xdr:colOff>
      <xdr:row>28</xdr:row>
      <xdr:rowOff>171450</xdr:rowOff>
    </xdr:to>
    <xdr:sp macro="" textlink="">
      <xdr:nvSpPr>
        <xdr:cNvPr id="2" name="Texto explicativo em seta para cima 1"/>
        <xdr:cNvSpPr/>
      </xdr:nvSpPr>
      <xdr:spPr>
        <a:xfrm>
          <a:off x="2343150" y="3714749"/>
          <a:ext cx="2047875" cy="2171701"/>
        </a:xfrm>
        <a:prstGeom prst="upArrowCallou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800" b="1"/>
            <a:t>IR sobre o rendimento</a:t>
          </a:r>
        </a:p>
        <a:p>
          <a:pPr algn="l"/>
          <a:r>
            <a:rPr lang="pt-BR" sz="800" b="0"/>
            <a:t>Fundos, CDB e  Títulos do Tesouro pagam imposto de  renda sobre</a:t>
          </a:r>
          <a:r>
            <a:rPr lang="pt-BR" sz="800" b="0" baseline="0"/>
            <a:t> a rentabilidade </a:t>
          </a:r>
          <a:r>
            <a:rPr lang="pt-BR" sz="800" b="0"/>
            <a:t>dependendo </a:t>
          </a:r>
          <a:r>
            <a:rPr lang="pt-BR" sz="800" b="0" baseline="0"/>
            <a:t> de quanto tempo você deixará o dinheiro investido. </a:t>
          </a:r>
          <a:endParaRPr lang="pt-BR" sz="800" b="0"/>
        </a:p>
        <a:p>
          <a:pPr algn="l"/>
          <a:endParaRPr lang="pt-BR" sz="800"/>
        </a:p>
        <a:p>
          <a:pPr algn="l"/>
          <a:r>
            <a:rPr lang="pt-BR" sz="800"/>
            <a:t>Até 6</a:t>
          </a:r>
          <a:r>
            <a:rPr lang="pt-BR" sz="800" baseline="0"/>
            <a:t> meses</a:t>
          </a:r>
          <a:r>
            <a:rPr lang="pt-BR" sz="800"/>
            <a:t> = 22,5%</a:t>
          </a:r>
        </a:p>
        <a:p>
          <a:pPr algn="l"/>
          <a:r>
            <a:rPr lang="pt-BR" sz="800"/>
            <a:t>De 6 meses até 1 ano = 20%</a:t>
          </a:r>
        </a:p>
        <a:p>
          <a:pPr algn="l"/>
          <a:r>
            <a:rPr lang="pt-BR" sz="800"/>
            <a:t>De 1</a:t>
          </a:r>
          <a:r>
            <a:rPr lang="pt-BR" sz="800" baseline="0"/>
            <a:t> ano até 2 anos </a:t>
          </a:r>
          <a:r>
            <a:rPr lang="pt-BR" sz="800"/>
            <a:t>= 17,5%</a:t>
          </a:r>
        </a:p>
        <a:p>
          <a:pPr algn="l"/>
          <a:r>
            <a:rPr lang="pt-BR" sz="800"/>
            <a:t>Mais de 2 anos = 15%</a:t>
          </a:r>
        </a:p>
      </xdr:txBody>
    </xdr:sp>
    <xdr:clientData/>
  </xdr:twoCellAnchor>
  <xdr:twoCellAnchor>
    <xdr:from>
      <xdr:col>0</xdr:col>
      <xdr:colOff>304800</xdr:colOff>
      <xdr:row>10</xdr:row>
      <xdr:rowOff>114299</xdr:rowOff>
    </xdr:from>
    <xdr:to>
      <xdr:col>3</xdr:col>
      <xdr:colOff>352425</xdr:colOff>
      <xdr:row>20</xdr:row>
      <xdr:rowOff>47624</xdr:rowOff>
    </xdr:to>
    <xdr:sp macro="" textlink="">
      <xdr:nvSpPr>
        <xdr:cNvPr id="3" name="Texto explicativo em seta para a direita 2"/>
        <xdr:cNvSpPr/>
      </xdr:nvSpPr>
      <xdr:spPr>
        <a:xfrm>
          <a:off x="304800" y="2257424"/>
          <a:ext cx="1876425" cy="1838325"/>
        </a:xfrm>
        <a:prstGeom prst="rightArrowCallou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800"/>
            <a:t>Bancos costumam informar a rentabilidade dos fundos com a taxa administrativa já deduzida da rentabilidade.  Se for seu deixe este campo em branco.  CDB não possui taxa. Títulos</a:t>
          </a:r>
          <a:r>
            <a:rPr lang="pt-BR" sz="800" baseline="0"/>
            <a:t> do Tesouro possuem taxa de custódia  que depende da sua corretora ou banco + taxa da Bovespa de 0,30% ao ano.</a:t>
          </a:r>
          <a:endParaRPr lang="pt-BR" sz="800"/>
        </a:p>
      </xdr:txBody>
    </xdr:sp>
    <xdr:clientData/>
  </xdr:twoCellAnchor>
  <xdr:twoCellAnchor>
    <xdr:from>
      <xdr:col>9</xdr:col>
      <xdr:colOff>142874</xdr:colOff>
      <xdr:row>8</xdr:row>
      <xdr:rowOff>285750</xdr:rowOff>
    </xdr:from>
    <xdr:to>
      <xdr:col>15</xdr:col>
      <xdr:colOff>395286</xdr:colOff>
      <xdr:row>22</xdr:row>
      <xdr:rowOff>123825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381000</xdr:colOff>
      <xdr:row>8</xdr:row>
      <xdr:rowOff>409575</xdr:rowOff>
    </xdr:from>
    <xdr:ext cx="1397177" cy="264560"/>
    <xdr:sp macro="" textlink="">
      <xdr:nvSpPr>
        <xdr:cNvPr id="13" name="CaixaDeTexto 12"/>
        <xdr:cNvSpPr txBox="1"/>
      </xdr:nvSpPr>
      <xdr:spPr>
        <a:xfrm>
          <a:off x="2209800" y="1933575"/>
          <a:ext cx="13971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Preencha os campos:</a:t>
          </a:r>
        </a:p>
      </xdr:txBody>
    </xdr:sp>
    <xdr:clientData/>
  </xdr:oneCellAnchor>
  <xdr:twoCellAnchor>
    <xdr:from>
      <xdr:col>5</xdr:col>
      <xdr:colOff>1161715</xdr:colOff>
      <xdr:row>21</xdr:row>
      <xdr:rowOff>10807</xdr:rowOff>
    </xdr:from>
    <xdr:to>
      <xdr:col>8</xdr:col>
      <xdr:colOff>467171</xdr:colOff>
      <xdr:row>24</xdr:row>
      <xdr:rowOff>11291</xdr:rowOff>
    </xdr:to>
    <xdr:sp macro="" textlink="">
      <xdr:nvSpPr>
        <xdr:cNvPr id="19" name="Seta para a direita 18"/>
        <xdr:cNvSpPr/>
      </xdr:nvSpPr>
      <xdr:spPr>
        <a:xfrm rot="1965941">
          <a:off x="5438440" y="4249432"/>
          <a:ext cx="1858156" cy="571984"/>
        </a:xfrm>
        <a:prstGeom prst="rightArrow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Resultado</a:t>
          </a:r>
        </a:p>
      </xdr:txBody>
    </xdr:sp>
    <xdr:clientData/>
  </xdr:twoCellAnchor>
  <xdr:oneCellAnchor>
    <xdr:from>
      <xdr:col>8</xdr:col>
      <xdr:colOff>590550</xdr:colOff>
      <xdr:row>34</xdr:row>
      <xdr:rowOff>47625</xdr:rowOff>
    </xdr:from>
    <xdr:ext cx="6454075" cy="436786"/>
    <xdr:sp macro="" textlink="">
      <xdr:nvSpPr>
        <xdr:cNvPr id="20" name="CaixaDeTexto 19"/>
        <xdr:cNvSpPr txBox="1"/>
      </xdr:nvSpPr>
      <xdr:spPr>
        <a:xfrm>
          <a:off x="7419975" y="6905625"/>
          <a:ext cx="645407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Atenção:</a:t>
          </a:r>
          <a:r>
            <a:rPr lang="pt-BR" sz="1100"/>
            <a:t> Planilha com</a:t>
          </a:r>
          <a:r>
            <a:rPr lang="pt-BR" sz="1100" baseline="0"/>
            <a:t> finalidade educativa. Pode conter erros.</a:t>
          </a:r>
          <a:endParaRPr lang="pt-BR" sz="1100"/>
        </a:p>
        <a:p>
          <a:r>
            <a:rPr lang="pt-BR" sz="1100"/>
            <a:t>Toda e qualquer decisão tomada após o uso desta planilha é de única e exclusiva responsabilidade do usuário.</a:t>
          </a:r>
        </a:p>
      </xdr:txBody>
    </xdr:sp>
    <xdr:clientData/>
  </xdr:oneCellAnchor>
  <xdr:twoCellAnchor>
    <xdr:from>
      <xdr:col>6</xdr:col>
      <xdr:colOff>47625</xdr:colOff>
      <xdr:row>13</xdr:row>
      <xdr:rowOff>114300</xdr:rowOff>
    </xdr:from>
    <xdr:to>
      <xdr:col>6</xdr:col>
      <xdr:colOff>533400</xdr:colOff>
      <xdr:row>13</xdr:row>
      <xdr:rowOff>114300</xdr:rowOff>
    </xdr:to>
    <xdr:cxnSp macro="">
      <xdr:nvCxnSpPr>
        <xdr:cNvPr id="31" name="Conector de seta reta 30"/>
        <xdr:cNvCxnSpPr/>
      </xdr:nvCxnSpPr>
      <xdr:spPr>
        <a:xfrm>
          <a:off x="5657850" y="2828925"/>
          <a:ext cx="4857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428625</xdr:colOff>
      <xdr:row>30</xdr:row>
      <xdr:rowOff>152400</xdr:rowOff>
    </xdr:from>
    <xdr:ext cx="3952875" cy="1783245"/>
    <xdr:sp macro="" textlink="">
      <xdr:nvSpPr>
        <xdr:cNvPr id="21" name="CaixaDeTexto 20">
          <a:hlinkClick xmlns:r="http://schemas.openxmlformats.org/officeDocument/2006/relationships" r:id="rId4"/>
        </xdr:cNvPr>
        <xdr:cNvSpPr txBox="1"/>
      </xdr:nvSpPr>
      <xdr:spPr>
        <a:xfrm>
          <a:off x="428625" y="6248400"/>
          <a:ext cx="3952875" cy="178324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/>
            <a:t>Assinatura Gratuita</a:t>
          </a:r>
        </a:p>
        <a:p>
          <a:endParaRPr lang="pt-BR" sz="1100"/>
        </a:p>
        <a:p>
          <a:r>
            <a:rPr lang="pt-BR" sz="1100"/>
            <a:t>Você ganhou uma assinatura gratuita do Clube dos Poupadores.</a:t>
          </a:r>
          <a:r>
            <a:rPr lang="pt-BR" sz="1100" baseline="0"/>
            <a:t> Os assinantes recebem novas planilhas e artigos sobre educação financeira e investimentos por e-mail semanalmente. </a:t>
          </a:r>
        </a:p>
        <a:p>
          <a:endParaRPr lang="pt-BR" sz="1100" baseline="0"/>
        </a:p>
        <a:p>
          <a:endParaRPr lang="pt-BR" sz="1100"/>
        </a:p>
        <a:p>
          <a:endParaRPr lang="pt-BR" sz="1100"/>
        </a:p>
        <a:p>
          <a:endParaRPr lang="pt-BR" sz="1100"/>
        </a:p>
      </xdr:txBody>
    </xdr:sp>
    <xdr:clientData/>
  </xdr:oneCellAnchor>
  <xdr:twoCellAnchor>
    <xdr:from>
      <xdr:col>2</xdr:col>
      <xdr:colOff>276226</xdr:colOff>
      <xdr:row>37</xdr:row>
      <xdr:rowOff>38101</xdr:rowOff>
    </xdr:from>
    <xdr:to>
      <xdr:col>4</xdr:col>
      <xdr:colOff>266701</xdr:colOff>
      <xdr:row>39</xdr:row>
      <xdr:rowOff>1</xdr:rowOff>
    </xdr:to>
    <xdr:sp macro="" textlink="">
      <xdr:nvSpPr>
        <xdr:cNvPr id="22" name="Retângulo de cantos arredondados 21">
          <a:hlinkClick xmlns:r="http://schemas.openxmlformats.org/officeDocument/2006/relationships" r:id="rId4"/>
        </xdr:cNvPr>
        <xdr:cNvSpPr/>
      </xdr:nvSpPr>
      <xdr:spPr>
        <a:xfrm>
          <a:off x="1495426" y="7467601"/>
          <a:ext cx="177165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Assinar Grátis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TEMP/desbloquear-planilha/dinheirama_poupanca_fundos_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ção Fundos DI x Poupança"/>
      <sheetName val="Plan1"/>
    </sheetNames>
    <sheetDataSet>
      <sheetData sheetId="0"/>
      <sheetData sheetId="1">
        <row r="22">
          <cell r="A22" t="str">
            <v>Até 6 meses</v>
          </cell>
        </row>
        <row r="23">
          <cell r="A23" t="str">
            <v>De 6 meses a 1 ano</v>
          </cell>
        </row>
        <row r="24">
          <cell r="A24" t="str">
            <v>De 1 a 2 anos</v>
          </cell>
        </row>
        <row r="25">
          <cell r="A25" t="str">
            <v>Maior que 2 anos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X57"/>
  <sheetViews>
    <sheetView tabSelected="1" workbookViewId="0">
      <selection activeCell="H39" sqref="H39"/>
    </sheetView>
  </sheetViews>
  <sheetFormatPr defaultRowHeight="15" x14ac:dyDescent="0.25"/>
  <cols>
    <col min="4" max="4" width="17.5703125" customWidth="1"/>
    <col min="5" max="5" width="19.140625" customWidth="1"/>
    <col min="6" max="6" width="20" customWidth="1"/>
    <col min="7" max="7" width="8.140625" customWidth="1"/>
    <col min="8" max="8" width="9.42578125" customWidth="1"/>
    <col min="9" max="9" width="7" customWidth="1"/>
    <col min="10" max="10" width="22.140625" customWidth="1"/>
    <col min="13" max="13" width="13.7109375" customWidth="1"/>
    <col min="14" max="14" width="16" customWidth="1"/>
  </cols>
  <sheetData>
    <row r="1" spans="1:2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3.75" x14ac:dyDescent="0.5">
      <c r="A9" s="2"/>
      <c r="B9" s="2"/>
      <c r="C9" s="2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2"/>
      <c r="B12" s="2"/>
      <c r="C12" s="2"/>
      <c r="D12" s="2"/>
      <c r="E12" s="2"/>
      <c r="F12" s="1">
        <v>6.1699999999999998E-2</v>
      </c>
      <c r="G12" s="2" t="s">
        <v>0</v>
      </c>
      <c r="H12" s="2"/>
      <c r="I12" s="2"/>
      <c r="J12" s="2"/>
      <c r="K12" s="2"/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2"/>
      <c r="B14" s="2"/>
      <c r="C14" s="2"/>
      <c r="D14" s="2"/>
      <c r="E14" s="2"/>
      <c r="F14" s="6">
        <v>0.1</v>
      </c>
      <c r="G14" s="2"/>
      <c r="H14" s="17" t="s">
        <v>6</v>
      </c>
      <c r="I14" s="18">
        <f>F19</f>
        <v>7.7987500000000182E-2</v>
      </c>
      <c r="J14" s="2" t="s">
        <v>0</v>
      </c>
      <c r="K14" s="2"/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2"/>
      <c r="B16" s="2"/>
      <c r="C16" s="2"/>
      <c r="D16" s="2"/>
      <c r="E16" s="2"/>
      <c r="F16" s="5">
        <v>7.4999999999999997E-3</v>
      </c>
      <c r="G16" s="2" t="s">
        <v>0</v>
      </c>
      <c r="H16" s="2"/>
      <c r="I16" s="2"/>
      <c r="J16" s="2"/>
      <c r="K16" s="2"/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2"/>
      <c r="B18" s="2"/>
      <c r="C18" s="2"/>
      <c r="D18" s="2"/>
      <c r="E18" s="2"/>
      <c r="F18" s="15">
        <v>0.15</v>
      </c>
      <c r="G18" s="2"/>
      <c r="H18" s="2"/>
      <c r="I18" s="2"/>
      <c r="J18" s="2"/>
      <c r="K18" s="2"/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2"/>
      <c r="B19" s="2"/>
      <c r="C19" s="2"/>
      <c r="D19" s="7"/>
      <c r="E19" s="7"/>
      <c r="F19" s="8">
        <f>((F14+1)*(1-F16)-1)*(1-F18)</f>
        <v>7.7987500000000182E-2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2"/>
      <c r="B20" s="2"/>
      <c r="C20" s="2"/>
      <c r="D20" s="7"/>
      <c r="E20" s="7" t="s">
        <v>1</v>
      </c>
      <c r="F20" s="9">
        <f>F12</f>
        <v>6.1699999999999998E-2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2"/>
      <c r="B21" s="2"/>
      <c r="C21" s="2"/>
      <c r="D21" s="7"/>
      <c r="E21" s="7" t="s">
        <v>4</v>
      </c>
      <c r="F21" s="10">
        <f>F19</f>
        <v>7.7987500000000182E-2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8.75" x14ac:dyDescent="0.3">
      <c r="A25" s="2"/>
      <c r="B25" s="2"/>
      <c r="C25" s="2"/>
      <c r="D25" s="2"/>
      <c r="E25" s="2"/>
      <c r="F25" s="2"/>
      <c r="G25" s="2"/>
      <c r="H25" s="2"/>
      <c r="I25" s="2"/>
      <c r="J25" s="12" t="s">
        <v>2</v>
      </c>
      <c r="K25" s="12"/>
      <c r="L25" s="12"/>
      <c r="M25" s="13">
        <f>F12</f>
        <v>6.1699999999999998E-2</v>
      </c>
      <c r="N25" s="2" t="str">
        <f>IF(M26&gt;M25,"Pior escolha","Melhor Escolha")</f>
        <v>Pior escolha</v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.75" x14ac:dyDescent="0.3">
      <c r="A26" s="2"/>
      <c r="B26" s="2"/>
      <c r="C26" s="2"/>
      <c r="D26" s="2"/>
      <c r="E26" s="2"/>
      <c r="F26" s="2"/>
      <c r="G26" s="2"/>
      <c r="H26" s="2"/>
      <c r="I26" s="2"/>
      <c r="J26" s="12" t="s">
        <v>5</v>
      </c>
      <c r="K26" s="12"/>
      <c r="L26" s="12"/>
      <c r="M26" s="14">
        <f>F19</f>
        <v>7.7987500000000182E-2</v>
      </c>
      <c r="N26" s="2" t="str">
        <f>IF(M26&gt;M25,"Melhor Escolha","Pior Escolha")</f>
        <v>Melhor Escolha</v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8.75" x14ac:dyDescent="0.3">
      <c r="A27" s="2"/>
      <c r="B27" s="2"/>
      <c r="C27" s="2"/>
      <c r="D27" s="2"/>
      <c r="E27" s="2"/>
      <c r="F27" s="2"/>
      <c r="G27" s="2"/>
      <c r="H27" s="2"/>
      <c r="I27" s="2"/>
      <c r="J27" s="12" t="s">
        <v>3</v>
      </c>
      <c r="K27" s="12"/>
      <c r="L27" s="12"/>
      <c r="M27" s="16">
        <f>M26-M25</f>
        <v>1.6287500000000184E-2</v>
      </c>
      <c r="N27" s="11" t="s">
        <v>0</v>
      </c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</sheetData>
  <conditionalFormatting sqref="M25">
    <cfRule type="cellIs" dxfId="2" priority="3" operator="greaterThan">
      <formula>$M$26</formula>
    </cfRule>
  </conditionalFormatting>
  <conditionalFormatting sqref="M26">
    <cfRule type="cellIs" dxfId="1" priority="2" operator="greaterThan">
      <formula>$M$25</formula>
    </cfRule>
  </conditionalFormatting>
  <conditionalFormatting sqref="M27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LBA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</dc:creator>
  <cp:lastModifiedBy>leandro</cp:lastModifiedBy>
  <dcterms:created xsi:type="dcterms:W3CDTF">2013-10-22T14:38:56Z</dcterms:created>
  <dcterms:modified xsi:type="dcterms:W3CDTF">2013-12-23T18:58:31Z</dcterms:modified>
</cp:coreProperties>
</file>