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https://d.docs.live.net/cadc69ca07d3a713/PROJETO/CLUBEDOSPOUPADORES/planilhas/"/>
    </mc:Choice>
  </mc:AlternateContent>
  <xr:revisionPtr revIDLastSave="6" documentId="8_{88CE5195-7327-4E1D-9533-496104C0E998}" xr6:coauthVersionLast="45" xr6:coauthVersionMax="45" xr10:uidLastSave="{BA609429-E838-4E48-9F4A-F2D650C4AFEB}"/>
  <bookViews>
    <workbookView xWindow="-120" yWindow="-120" windowWidth="29040" windowHeight="17790" xr2:uid="{00000000-000D-0000-FFFF-FFFF00000000}"/>
  </bookViews>
  <sheets>
    <sheet name="Gráficos" sheetId="3" r:id="rId1"/>
    <sheet name="Parâmetros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4" l="1"/>
  <c r="B2" i="4"/>
  <c r="D6" i="3"/>
  <c r="N12" i="3" l="1"/>
  <c r="K12" i="3"/>
  <c r="H12" i="3"/>
  <c r="B6" i="4"/>
  <c r="B12" i="3"/>
  <c r="I12" i="3" l="1"/>
  <c r="H13" i="3" s="1"/>
  <c r="C12" i="3"/>
  <c r="D12" i="3" s="1"/>
  <c r="O12" i="3"/>
  <c r="N13" i="3" s="1"/>
  <c r="L12" i="3"/>
  <c r="K13" i="3" s="1"/>
  <c r="I13" i="3" l="1"/>
  <c r="H14" i="3" s="1"/>
  <c r="I14" i="3" s="1"/>
  <c r="H15" i="3" s="1"/>
  <c r="L13" i="3"/>
  <c r="K14" i="3" s="1"/>
  <c r="L14" i="3" s="1"/>
  <c r="K15" i="3" s="1"/>
  <c r="O13" i="3"/>
  <c r="N14" i="3" s="1"/>
  <c r="O14" i="3" s="1"/>
  <c r="N15" i="3" s="1"/>
  <c r="F12" i="3"/>
  <c r="B13" i="3" s="1"/>
  <c r="C13" i="3" s="1"/>
  <c r="O15" i="3" l="1"/>
  <c r="N16" i="3" s="1"/>
  <c r="L15" i="3"/>
  <c r="K16" i="3" s="1"/>
  <c r="I15" i="3"/>
  <c r="H16" i="3" s="1"/>
  <c r="D13" i="3"/>
  <c r="F13" i="3"/>
  <c r="B14" i="3" s="1"/>
  <c r="C14" i="3" s="1"/>
  <c r="O16" i="3" l="1"/>
  <c r="N17" i="3" s="1"/>
  <c r="L16" i="3"/>
  <c r="K17" i="3" s="1"/>
  <c r="I16" i="3"/>
  <c r="H17" i="3" s="1"/>
  <c r="D14" i="3"/>
  <c r="F14" i="3"/>
  <c r="B15" i="3" s="1"/>
  <c r="C15" i="3" s="1"/>
  <c r="O17" i="3" l="1"/>
  <c r="N18" i="3" s="1"/>
  <c r="L17" i="3"/>
  <c r="K18" i="3" s="1"/>
  <c r="I17" i="3"/>
  <c r="H18" i="3" s="1"/>
  <c r="D15" i="3"/>
  <c r="F15" i="3"/>
  <c r="B16" i="3" s="1"/>
  <c r="C16" i="3" s="1"/>
  <c r="O18" i="3" l="1"/>
  <c r="N19" i="3" s="1"/>
  <c r="L18" i="3"/>
  <c r="K19" i="3" s="1"/>
  <c r="I18" i="3"/>
  <c r="H19" i="3" s="1"/>
  <c r="D16" i="3"/>
  <c r="F16" i="3"/>
  <c r="B17" i="3" s="1"/>
  <c r="C17" i="3" s="1"/>
  <c r="O19" i="3" l="1"/>
  <c r="N20" i="3" s="1"/>
  <c r="L19" i="3"/>
  <c r="K20" i="3" s="1"/>
  <c r="I19" i="3"/>
  <c r="H20" i="3" s="1"/>
  <c r="D17" i="3"/>
  <c r="E17" i="3" s="1"/>
  <c r="F17" i="3" s="1"/>
  <c r="B18" i="3" s="1"/>
  <c r="C18" i="3" s="1"/>
  <c r="O20" i="3" l="1"/>
  <c r="N21" i="3" s="1"/>
  <c r="L20" i="3"/>
  <c r="K21" i="3" s="1"/>
  <c r="I20" i="3"/>
  <c r="H21" i="3" s="1"/>
  <c r="D18" i="3"/>
  <c r="F18" i="3"/>
  <c r="B19" i="3" s="1"/>
  <c r="O21" i="3" l="1"/>
  <c r="N22" i="3" s="1"/>
  <c r="L21" i="3"/>
  <c r="K22" i="3" s="1"/>
  <c r="I21" i="3"/>
  <c r="H22" i="3" s="1"/>
  <c r="C19" i="3"/>
  <c r="D19" i="3" s="1"/>
  <c r="O22" i="3" l="1"/>
  <c r="N23" i="3" s="1"/>
  <c r="L22" i="3"/>
  <c r="K23" i="3" s="1"/>
  <c r="I22" i="3"/>
  <c r="H23" i="3" s="1"/>
  <c r="F19" i="3"/>
  <c r="B20" i="3" s="1"/>
  <c r="O23" i="3" l="1"/>
  <c r="N24" i="3" s="1"/>
  <c r="L23" i="3"/>
  <c r="K24" i="3" s="1"/>
  <c r="I23" i="3"/>
  <c r="H24" i="3" s="1"/>
  <c r="C20" i="3"/>
  <c r="D20" i="3" s="1"/>
  <c r="O24" i="3" l="1"/>
  <c r="N25" i="3" s="1"/>
  <c r="L24" i="3"/>
  <c r="K25" i="3" s="1"/>
  <c r="I24" i="3"/>
  <c r="H25" i="3" s="1"/>
  <c r="F20" i="3"/>
  <c r="B21" i="3" s="1"/>
  <c r="C21" i="3" s="1"/>
  <c r="O25" i="3" l="1"/>
  <c r="N26" i="3" s="1"/>
  <c r="L25" i="3"/>
  <c r="K26" i="3" s="1"/>
  <c r="I25" i="3"/>
  <c r="H26" i="3" s="1"/>
  <c r="F21" i="3"/>
  <c r="B22" i="3" s="1"/>
  <c r="C22" i="3" s="1"/>
  <c r="D21" i="3"/>
  <c r="O26" i="3" l="1"/>
  <c r="N27" i="3" s="1"/>
  <c r="L26" i="3"/>
  <c r="K27" i="3" s="1"/>
  <c r="I26" i="3"/>
  <c r="H27" i="3" s="1"/>
  <c r="F22" i="3"/>
  <c r="B23" i="3" s="1"/>
  <c r="D22" i="3"/>
  <c r="C23" i="3" l="1"/>
  <c r="D23" i="3" s="1"/>
  <c r="E23" i="3" s="1"/>
  <c r="F23" i="3" s="1"/>
  <c r="B24" i="3" s="1"/>
  <c r="C24" i="3" s="1"/>
  <c r="O27" i="3"/>
  <c r="N28" i="3" s="1"/>
  <c r="L27" i="3"/>
  <c r="K28" i="3" s="1"/>
  <c r="I27" i="3"/>
  <c r="H28" i="3" s="1"/>
  <c r="F24" i="3" l="1"/>
  <c r="B25" i="3" s="1"/>
  <c r="D24" i="3"/>
  <c r="O28" i="3"/>
  <c r="N29" i="3" s="1"/>
  <c r="L28" i="3"/>
  <c r="K29" i="3" s="1"/>
  <c r="I28" i="3"/>
  <c r="H29" i="3" s="1"/>
  <c r="C25" i="3"/>
  <c r="F25" i="3" s="1"/>
  <c r="B26" i="3" s="1"/>
  <c r="O29" i="3" l="1"/>
  <c r="N30" i="3" s="1"/>
  <c r="L29" i="3"/>
  <c r="K30" i="3" s="1"/>
  <c r="I29" i="3"/>
  <c r="H30" i="3" s="1"/>
  <c r="C26" i="3"/>
  <c r="D26" i="3" s="1"/>
  <c r="D25" i="3"/>
  <c r="O30" i="3" l="1"/>
  <c r="N31" i="3" s="1"/>
  <c r="L30" i="3"/>
  <c r="K31" i="3" s="1"/>
  <c r="I30" i="3"/>
  <c r="H31" i="3" s="1"/>
  <c r="F26" i="3"/>
  <c r="B27" i="3" s="1"/>
  <c r="C27" i="3" s="1"/>
  <c r="O31" i="3" l="1"/>
  <c r="N32" i="3" s="1"/>
  <c r="L31" i="3"/>
  <c r="K32" i="3" s="1"/>
  <c r="I31" i="3"/>
  <c r="H32" i="3" s="1"/>
  <c r="F27" i="3"/>
  <c r="B28" i="3" s="1"/>
  <c r="C28" i="3" s="1"/>
  <c r="D27" i="3"/>
  <c r="O32" i="3" l="1"/>
  <c r="N33" i="3" s="1"/>
  <c r="L32" i="3"/>
  <c r="K33" i="3" s="1"/>
  <c r="I32" i="3"/>
  <c r="H33" i="3" s="1"/>
  <c r="D28" i="3"/>
  <c r="F28" i="3"/>
  <c r="B29" i="3" s="1"/>
  <c r="O33" i="3" l="1"/>
  <c r="N34" i="3" s="1"/>
  <c r="L33" i="3"/>
  <c r="K34" i="3" s="1"/>
  <c r="I33" i="3"/>
  <c r="H34" i="3" s="1"/>
  <c r="C29" i="3"/>
  <c r="D29" i="3" s="1"/>
  <c r="E29" i="3" s="1"/>
  <c r="F29" i="3" s="1"/>
  <c r="B30" i="3" s="1"/>
  <c r="O34" i="3" l="1"/>
  <c r="N35" i="3" s="1"/>
  <c r="L34" i="3"/>
  <c r="K35" i="3" s="1"/>
  <c r="I34" i="3"/>
  <c r="H35" i="3" s="1"/>
  <c r="C30" i="3"/>
  <c r="D30" i="3" s="1"/>
  <c r="O35" i="3" l="1"/>
  <c r="N36" i="3" s="1"/>
  <c r="L35" i="3"/>
  <c r="K36" i="3" s="1"/>
  <c r="I35" i="3"/>
  <c r="H36" i="3" s="1"/>
  <c r="F30" i="3"/>
  <c r="B31" i="3" s="1"/>
  <c r="C31" i="3" s="1"/>
  <c r="O36" i="3" l="1"/>
  <c r="N37" i="3" s="1"/>
  <c r="L36" i="3"/>
  <c r="K37" i="3" s="1"/>
  <c r="I36" i="3"/>
  <c r="H37" i="3" s="1"/>
  <c r="D31" i="3"/>
  <c r="F31" i="3"/>
  <c r="B32" i="3" s="1"/>
  <c r="C32" i="3" s="1"/>
  <c r="O37" i="3" l="1"/>
  <c r="N38" i="3" s="1"/>
  <c r="L37" i="3"/>
  <c r="K38" i="3" s="1"/>
  <c r="I37" i="3"/>
  <c r="H38" i="3" s="1"/>
  <c r="F32" i="3"/>
  <c r="B33" i="3" s="1"/>
  <c r="C33" i="3" s="1"/>
  <c r="D32" i="3"/>
  <c r="O38" i="3" l="1"/>
  <c r="N39" i="3" s="1"/>
  <c r="L38" i="3"/>
  <c r="K39" i="3" s="1"/>
  <c r="I38" i="3"/>
  <c r="H39" i="3" s="1"/>
  <c r="D33" i="3"/>
  <c r="F33" i="3"/>
  <c r="B34" i="3" s="1"/>
  <c r="C34" i="3" s="1"/>
  <c r="O39" i="3" l="1"/>
  <c r="N40" i="3" s="1"/>
  <c r="L39" i="3"/>
  <c r="K40" i="3" s="1"/>
  <c r="I39" i="3"/>
  <c r="H40" i="3" s="1"/>
  <c r="F34" i="3"/>
  <c r="B35" i="3" s="1"/>
  <c r="D34" i="3"/>
  <c r="O40" i="3" l="1"/>
  <c r="N41" i="3" s="1"/>
  <c r="L40" i="3"/>
  <c r="K41" i="3" s="1"/>
  <c r="I40" i="3"/>
  <c r="H41" i="3" s="1"/>
  <c r="C35" i="3"/>
  <c r="D35" i="3" s="1"/>
  <c r="E35" i="3" s="1"/>
  <c r="F35" i="3" s="1"/>
  <c r="B36" i="3" s="1"/>
  <c r="O41" i="3" l="1"/>
  <c r="N42" i="3" s="1"/>
  <c r="L41" i="3"/>
  <c r="K42" i="3" s="1"/>
  <c r="I41" i="3"/>
  <c r="H42" i="3" s="1"/>
  <c r="C36" i="3"/>
  <c r="D36" i="3" s="1"/>
  <c r="O42" i="3" l="1"/>
  <c r="N43" i="3" s="1"/>
  <c r="L42" i="3"/>
  <c r="K43" i="3" s="1"/>
  <c r="I42" i="3"/>
  <c r="H43" i="3" s="1"/>
  <c r="F36" i="3"/>
  <c r="B37" i="3" s="1"/>
  <c r="C37" i="3" s="1"/>
  <c r="O43" i="3" l="1"/>
  <c r="N44" i="3" s="1"/>
  <c r="L43" i="3"/>
  <c r="K44" i="3" s="1"/>
  <c r="I43" i="3"/>
  <c r="H44" i="3" s="1"/>
  <c r="F37" i="3"/>
  <c r="B38" i="3" s="1"/>
  <c r="C38" i="3" s="1"/>
  <c r="D37" i="3"/>
  <c r="O44" i="3" l="1"/>
  <c r="N45" i="3" s="1"/>
  <c r="L44" i="3"/>
  <c r="K45" i="3" s="1"/>
  <c r="I44" i="3"/>
  <c r="H45" i="3" s="1"/>
  <c r="F38" i="3"/>
  <c r="B39" i="3" s="1"/>
  <c r="C39" i="3" s="1"/>
  <c r="D38" i="3"/>
  <c r="O45" i="3" l="1"/>
  <c r="N46" i="3" s="1"/>
  <c r="L45" i="3"/>
  <c r="K46" i="3" s="1"/>
  <c r="I45" i="3"/>
  <c r="H46" i="3" s="1"/>
  <c r="D39" i="3"/>
  <c r="F39" i="3"/>
  <c r="B40" i="3" s="1"/>
  <c r="C40" i="3" s="1"/>
  <c r="O46" i="3" l="1"/>
  <c r="N47" i="3" s="1"/>
  <c r="L46" i="3"/>
  <c r="K47" i="3" s="1"/>
  <c r="I46" i="3"/>
  <c r="H47" i="3" s="1"/>
  <c r="F40" i="3"/>
  <c r="B41" i="3" s="1"/>
  <c r="D40" i="3"/>
  <c r="O47" i="3" l="1"/>
  <c r="N48" i="3" s="1"/>
  <c r="L47" i="3"/>
  <c r="K48" i="3" s="1"/>
  <c r="I47" i="3"/>
  <c r="H48" i="3" s="1"/>
  <c r="C41" i="3"/>
  <c r="D41" i="3" s="1"/>
  <c r="E41" i="3" s="1"/>
  <c r="F41" i="3" s="1"/>
  <c r="B42" i="3" s="1"/>
  <c r="C42" i="3" s="1"/>
  <c r="O48" i="3" l="1"/>
  <c r="N49" i="3" s="1"/>
  <c r="L48" i="3"/>
  <c r="K49" i="3" s="1"/>
  <c r="I48" i="3"/>
  <c r="H49" i="3" s="1"/>
  <c r="F42" i="3"/>
  <c r="B43" i="3" s="1"/>
  <c r="C43" i="3" s="1"/>
  <c r="D42" i="3"/>
  <c r="O49" i="3" l="1"/>
  <c r="N50" i="3" s="1"/>
  <c r="L49" i="3"/>
  <c r="K50" i="3" s="1"/>
  <c r="I49" i="3"/>
  <c r="H50" i="3" s="1"/>
  <c r="D43" i="3"/>
  <c r="F43" i="3"/>
  <c r="B44" i="3" s="1"/>
  <c r="C44" i="3" s="1"/>
  <c r="O50" i="3" l="1"/>
  <c r="N51" i="3" s="1"/>
  <c r="L50" i="3"/>
  <c r="K51" i="3" s="1"/>
  <c r="I50" i="3"/>
  <c r="H51" i="3" s="1"/>
  <c r="F44" i="3"/>
  <c r="B45" i="3" s="1"/>
  <c r="C45" i="3" s="1"/>
  <c r="D44" i="3"/>
  <c r="O51" i="3" l="1"/>
  <c r="N52" i="3" s="1"/>
  <c r="L51" i="3"/>
  <c r="K52" i="3" s="1"/>
  <c r="I51" i="3"/>
  <c r="H52" i="3" s="1"/>
  <c r="D45" i="3"/>
  <c r="F45" i="3"/>
  <c r="B46" i="3" s="1"/>
  <c r="C46" i="3" s="1"/>
  <c r="O52" i="3" l="1"/>
  <c r="N53" i="3" s="1"/>
  <c r="L52" i="3"/>
  <c r="K53" i="3" s="1"/>
  <c r="I52" i="3"/>
  <c r="H53" i="3" s="1"/>
  <c r="F46" i="3"/>
  <c r="B47" i="3" s="1"/>
  <c r="D46" i="3"/>
  <c r="O53" i="3" l="1"/>
  <c r="N54" i="3" s="1"/>
  <c r="L53" i="3"/>
  <c r="K54" i="3" s="1"/>
  <c r="I53" i="3"/>
  <c r="H54" i="3" s="1"/>
  <c r="C47" i="3"/>
  <c r="D47" i="3" s="1"/>
  <c r="E47" i="3" s="1"/>
  <c r="F47" i="3" s="1"/>
  <c r="B48" i="3" s="1"/>
  <c r="O54" i="3" l="1"/>
  <c r="N55" i="3" s="1"/>
  <c r="L54" i="3"/>
  <c r="K55" i="3" s="1"/>
  <c r="I54" i="3"/>
  <c r="H55" i="3" s="1"/>
  <c r="C48" i="3"/>
  <c r="D48" i="3" s="1"/>
  <c r="O55" i="3" l="1"/>
  <c r="N56" i="3" s="1"/>
  <c r="L55" i="3"/>
  <c r="K56" i="3" s="1"/>
  <c r="I55" i="3"/>
  <c r="H56" i="3" s="1"/>
  <c r="F48" i="3"/>
  <c r="B49" i="3" s="1"/>
  <c r="C49" i="3" s="1"/>
  <c r="O56" i="3" l="1"/>
  <c r="N57" i="3" s="1"/>
  <c r="L56" i="3"/>
  <c r="K57" i="3" s="1"/>
  <c r="I56" i="3"/>
  <c r="H57" i="3" s="1"/>
  <c r="D49" i="3"/>
  <c r="F49" i="3"/>
  <c r="B50" i="3" s="1"/>
  <c r="C50" i="3" s="1"/>
  <c r="O57" i="3" l="1"/>
  <c r="N58" i="3" s="1"/>
  <c r="L57" i="3"/>
  <c r="K58" i="3" s="1"/>
  <c r="I57" i="3"/>
  <c r="H58" i="3" s="1"/>
  <c r="F50" i="3"/>
  <c r="B51" i="3" s="1"/>
  <c r="C51" i="3" s="1"/>
  <c r="D50" i="3"/>
  <c r="O58" i="3" l="1"/>
  <c r="N59" i="3" s="1"/>
  <c r="L58" i="3"/>
  <c r="K59" i="3" s="1"/>
  <c r="I58" i="3"/>
  <c r="H59" i="3" s="1"/>
  <c r="F51" i="3"/>
  <c r="B52" i="3" s="1"/>
  <c r="C52" i="3" s="1"/>
  <c r="D51" i="3"/>
  <c r="O59" i="3" l="1"/>
  <c r="N60" i="3" s="1"/>
  <c r="L59" i="3"/>
  <c r="K60" i="3" s="1"/>
  <c r="I59" i="3"/>
  <c r="H60" i="3" s="1"/>
  <c r="F52" i="3"/>
  <c r="B53" i="3" s="1"/>
  <c r="D52" i="3"/>
  <c r="O60" i="3" l="1"/>
  <c r="N61" i="3" s="1"/>
  <c r="L60" i="3"/>
  <c r="K61" i="3" s="1"/>
  <c r="I60" i="3"/>
  <c r="H61" i="3" s="1"/>
  <c r="C53" i="3"/>
  <c r="D53" i="3" s="1"/>
  <c r="E53" i="3" s="1"/>
  <c r="F53" i="3" s="1"/>
  <c r="B54" i="3" s="1"/>
  <c r="C54" i="3" s="1"/>
  <c r="O61" i="3" l="1"/>
  <c r="N62" i="3" s="1"/>
  <c r="L61" i="3"/>
  <c r="K62" i="3" s="1"/>
  <c r="I61" i="3"/>
  <c r="H62" i="3" s="1"/>
  <c r="D54" i="3"/>
  <c r="F54" i="3"/>
  <c r="B55" i="3" s="1"/>
  <c r="C55" i="3" s="1"/>
  <c r="O62" i="3" l="1"/>
  <c r="N63" i="3" s="1"/>
  <c r="L62" i="3"/>
  <c r="K63" i="3" s="1"/>
  <c r="I62" i="3"/>
  <c r="H63" i="3" s="1"/>
  <c r="F55" i="3"/>
  <c r="B56" i="3" s="1"/>
  <c r="C56" i="3" s="1"/>
  <c r="D55" i="3"/>
  <c r="O63" i="3" l="1"/>
  <c r="N64" i="3" s="1"/>
  <c r="L63" i="3"/>
  <c r="K64" i="3" s="1"/>
  <c r="I63" i="3"/>
  <c r="H64" i="3" s="1"/>
  <c r="F56" i="3"/>
  <c r="B57" i="3" s="1"/>
  <c r="C57" i="3" s="1"/>
  <c r="D56" i="3"/>
  <c r="O64" i="3" l="1"/>
  <c r="N65" i="3" s="1"/>
  <c r="L64" i="3"/>
  <c r="K65" i="3" s="1"/>
  <c r="I64" i="3"/>
  <c r="H65" i="3" s="1"/>
  <c r="F57" i="3"/>
  <c r="B58" i="3" s="1"/>
  <c r="C58" i="3" s="1"/>
  <c r="D57" i="3"/>
  <c r="O65" i="3" l="1"/>
  <c r="N66" i="3" s="1"/>
  <c r="L65" i="3"/>
  <c r="K66" i="3" s="1"/>
  <c r="I65" i="3"/>
  <c r="H66" i="3" s="1"/>
  <c r="F58" i="3"/>
  <c r="B59" i="3" s="1"/>
  <c r="D58" i="3"/>
  <c r="O66" i="3" l="1"/>
  <c r="N67" i="3" s="1"/>
  <c r="L66" i="3"/>
  <c r="K67" i="3" s="1"/>
  <c r="I66" i="3"/>
  <c r="H67" i="3" s="1"/>
  <c r="C59" i="3"/>
  <c r="D59" i="3" s="1"/>
  <c r="E59" i="3" s="1"/>
  <c r="F59" i="3" s="1"/>
  <c r="B60" i="3" s="1"/>
  <c r="O67" i="3" l="1"/>
  <c r="N68" i="3" s="1"/>
  <c r="L67" i="3"/>
  <c r="K68" i="3" s="1"/>
  <c r="I67" i="3"/>
  <c r="H68" i="3" s="1"/>
  <c r="D60" i="3"/>
  <c r="C60" i="3"/>
  <c r="F60" i="3" s="1"/>
  <c r="B61" i="3" s="1"/>
  <c r="O68" i="3" l="1"/>
  <c r="N69" i="3" s="1"/>
  <c r="L68" i="3"/>
  <c r="K69" i="3" s="1"/>
  <c r="I68" i="3"/>
  <c r="H69" i="3" s="1"/>
  <c r="C61" i="3"/>
  <c r="D61" i="3" s="1"/>
  <c r="F61" i="3" l="1"/>
  <c r="B62" i="3" s="1"/>
  <c r="C62" i="3" s="1"/>
  <c r="O69" i="3"/>
  <c r="N70" i="3" s="1"/>
  <c r="L69" i="3"/>
  <c r="K70" i="3" s="1"/>
  <c r="I69" i="3"/>
  <c r="H70" i="3" s="1"/>
  <c r="F62" i="3"/>
  <c r="B63" i="3" s="1"/>
  <c r="C63" i="3" s="1"/>
  <c r="D62" i="3"/>
  <c r="O70" i="3" l="1"/>
  <c r="N71" i="3" s="1"/>
  <c r="L70" i="3"/>
  <c r="K71" i="3" s="1"/>
  <c r="I70" i="3"/>
  <c r="H71" i="3" s="1"/>
  <c r="D63" i="3"/>
  <c r="F63" i="3"/>
  <c r="B64" i="3" s="1"/>
  <c r="C64" i="3" s="1"/>
  <c r="O71" i="3" l="1"/>
  <c r="N72" i="3" s="1"/>
  <c r="L71" i="3"/>
  <c r="K72" i="3" s="1"/>
  <c r="I71" i="3"/>
  <c r="H72" i="3" s="1"/>
  <c r="D64" i="3"/>
  <c r="F64" i="3"/>
  <c r="B65" i="3" s="1"/>
  <c r="O72" i="3" l="1"/>
  <c r="N73" i="3" s="1"/>
  <c r="L72" i="3"/>
  <c r="K73" i="3" s="1"/>
  <c r="I72" i="3"/>
  <c r="H73" i="3" s="1"/>
  <c r="C65" i="3"/>
  <c r="D65" i="3" s="1"/>
  <c r="E65" i="3" s="1"/>
  <c r="F65" i="3" s="1"/>
  <c r="B66" i="3" s="1"/>
  <c r="C66" i="3" s="1"/>
  <c r="O73" i="3" l="1"/>
  <c r="N74" i="3" s="1"/>
  <c r="L73" i="3"/>
  <c r="K74" i="3" s="1"/>
  <c r="I73" i="3"/>
  <c r="H74" i="3" s="1"/>
  <c r="F66" i="3"/>
  <c r="B67" i="3" s="1"/>
  <c r="C67" i="3" s="1"/>
  <c r="D66" i="3"/>
  <c r="O74" i="3" l="1"/>
  <c r="N75" i="3" s="1"/>
  <c r="L74" i="3"/>
  <c r="K75" i="3" s="1"/>
  <c r="I74" i="3"/>
  <c r="H75" i="3" s="1"/>
  <c r="F67" i="3"/>
  <c r="B68" i="3" s="1"/>
  <c r="C68" i="3" s="1"/>
  <c r="D67" i="3"/>
  <c r="O75" i="3" l="1"/>
  <c r="N76" i="3" s="1"/>
  <c r="L75" i="3"/>
  <c r="K76" i="3" s="1"/>
  <c r="I75" i="3"/>
  <c r="H76" i="3" s="1"/>
  <c r="D68" i="3"/>
  <c r="F68" i="3"/>
  <c r="B69" i="3" s="1"/>
  <c r="C69" i="3" s="1"/>
  <c r="O76" i="3" l="1"/>
  <c r="N77" i="3" s="1"/>
  <c r="L76" i="3"/>
  <c r="K77" i="3" s="1"/>
  <c r="I76" i="3"/>
  <c r="H77" i="3" s="1"/>
  <c r="F69" i="3"/>
  <c r="B70" i="3" s="1"/>
  <c r="C70" i="3" s="1"/>
  <c r="D69" i="3"/>
  <c r="O77" i="3" l="1"/>
  <c r="N78" i="3" s="1"/>
  <c r="L77" i="3"/>
  <c r="K78" i="3" s="1"/>
  <c r="I77" i="3"/>
  <c r="H78" i="3" s="1"/>
  <c r="D70" i="3"/>
  <c r="F70" i="3"/>
  <c r="B71" i="3" s="1"/>
  <c r="O78" i="3" l="1"/>
  <c r="N79" i="3" s="1"/>
  <c r="L78" i="3"/>
  <c r="K79" i="3" s="1"/>
  <c r="I78" i="3"/>
  <c r="H79" i="3" s="1"/>
  <c r="C71" i="3"/>
  <c r="D71" i="3" s="1"/>
  <c r="E71" i="3" s="1"/>
  <c r="F71" i="3" s="1"/>
  <c r="B72" i="3" s="1"/>
  <c r="O79" i="3" l="1"/>
  <c r="N80" i="3" s="1"/>
  <c r="L79" i="3"/>
  <c r="K80" i="3" s="1"/>
  <c r="I79" i="3"/>
  <c r="H80" i="3" s="1"/>
  <c r="C72" i="3"/>
  <c r="D72" i="3" s="1"/>
  <c r="O80" i="3" l="1"/>
  <c r="N81" i="3" s="1"/>
  <c r="L80" i="3"/>
  <c r="K81" i="3" s="1"/>
  <c r="I80" i="3"/>
  <c r="H81" i="3" s="1"/>
  <c r="F72" i="3"/>
  <c r="B73" i="3" s="1"/>
  <c r="C73" i="3" s="1"/>
  <c r="O81" i="3" l="1"/>
  <c r="N82" i="3" s="1"/>
  <c r="L81" i="3"/>
  <c r="K82" i="3" s="1"/>
  <c r="I81" i="3"/>
  <c r="H82" i="3" s="1"/>
  <c r="F73" i="3"/>
  <c r="B74" i="3" s="1"/>
  <c r="C74" i="3" s="1"/>
  <c r="D73" i="3"/>
  <c r="O82" i="3" l="1"/>
  <c r="N83" i="3" s="1"/>
  <c r="L82" i="3"/>
  <c r="K83" i="3" s="1"/>
  <c r="I82" i="3"/>
  <c r="H83" i="3" s="1"/>
  <c r="F74" i="3"/>
  <c r="B75" i="3" s="1"/>
  <c r="C75" i="3" s="1"/>
  <c r="D74" i="3"/>
  <c r="O83" i="3" l="1"/>
  <c r="N84" i="3" s="1"/>
  <c r="L83" i="3"/>
  <c r="K84" i="3" s="1"/>
  <c r="I83" i="3"/>
  <c r="H84" i="3" s="1"/>
  <c r="D75" i="3"/>
  <c r="F75" i="3"/>
  <c r="B76" i="3" s="1"/>
  <c r="C76" i="3" s="1"/>
  <c r="O84" i="3" l="1"/>
  <c r="N85" i="3" s="1"/>
  <c r="L84" i="3"/>
  <c r="K85" i="3" s="1"/>
  <c r="I84" i="3"/>
  <c r="H85" i="3" s="1"/>
  <c r="D76" i="3"/>
  <c r="F76" i="3"/>
  <c r="B77" i="3" s="1"/>
  <c r="O85" i="3" l="1"/>
  <c r="N86" i="3" s="1"/>
  <c r="L85" i="3"/>
  <c r="K86" i="3" s="1"/>
  <c r="I85" i="3"/>
  <c r="H86" i="3" s="1"/>
  <c r="C77" i="3"/>
  <c r="D77" i="3" s="1"/>
  <c r="E77" i="3" s="1"/>
  <c r="F77" i="3" s="1"/>
  <c r="B78" i="3" s="1"/>
  <c r="C78" i="3" s="1"/>
  <c r="O86" i="3" l="1"/>
  <c r="N87" i="3" s="1"/>
  <c r="L86" i="3"/>
  <c r="K87" i="3" s="1"/>
  <c r="I86" i="3"/>
  <c r="H87" i="3" s="1"/>
  <c r="F78" i="3"/>
  <c r="B79" i="3" s="1"/>
  <c r="C79" i="3" s="1"/>
  <c r="D78" i="3"/>
  <c r="O87" i="3" l="1"/>
  <c r="N88" i="3" s="1"/>
  <c r="L87" i="3"/>
  <c r="K88" i="3" s="1"/>
  <c r="I87" i="3"/>
  <c r="H88" i="3" s="1"/>
  <c r="F79" i="3"/>
  <c r="B80" i="3" s="1"/>
  <c r="C80" i="3" s="1"/>
  <c r="D79" i="3"/>
  <c r="O88" i="3" l="1"/>
  <c r="N89" i="3" s="1"/>
  <c r="L88" i="3"/>
  <c r="K89" i="3" s="1"/>
  <c r="I88" i="3"/>
  <c r="H89" i="3" s="1"/>
  <c r="F80" i="3"/>
  <c r="B81" i="3" s="1"/>
  <c r="C81" i="3" s="1"/>
  <c r="D80" i="3"/>
  <c r="O89" i="3" l="1"/>
  <c r="N90" i="3" s="1"/>
  <c r="L89" i="3"/>
  <c r="K90" i="3" s="1"/>
  <c r="I89" i="3"/>
  <c r="H90" i="3" s="1"/>
  <c r="F81" i="3"/>
  <c r="B82" i="3" s="1"/>
  <c r="C82" i="3" s="1"/>
  <c r="D81" i="3"/>
  <c r="O90" i="3" l="1"/>
  <c r="N91" i="3" s="1"/>
  <c r="L90" i="3"/>
  <c r="K91" i="3" s="1"/>
  <c r="I90" i="3"/>
  <c r="H91" i="3" s="1"/>
  <c r="D82" i="3"/>
  <c r="F82" i="3"/>
  <c r="B83" i="3" s="1"/>
  <c r="O91" i="3" l="1"/>
  <c r="N92" i="3" s="1"/>
  <c r="L91" i="3"/>
  <c r="K92" i="3" s="1"/>
  <c r="I91" i="3"/>
  <c r="H92" i="3" s="1"/>
  <c r="C83" i="3"/>
  <c r="D83" i="3" s="1"/>
  <c r="E83" i="3" s="1"/>
  <c r="F83" i="3" s="1"/>
  <c r="B84" i="3" s="1"/>
  <c r="O92" i="3" l="1"/>
  <c r="N93" i="3" s="1"/>
  <c r="L92" i="3"/>
  <c r="K93" i="3" s="1"/>
  <c r="I92" i="3"/>
  <c r="H93" i="3" s="1"/>
  <c r="C84" i="3"/>
  <c r="D84" i="3" s="1"/>
  <c r="O93" i="3" l="1"/>
  <c r="N94" i="3" s="1"/>
  <c r="L93" i="3"/>
  <c r="K94" i="3" s="1"/>
  <c r="I93" i="3"/>
  <c r="H94" i="3" s="1"/>
  <c r="F84" i="3"/>
  <c r="B85" i="3" s="1"/>
  <c r="C85" i="3" s="1"/>
  <c r="O94" i="3" l="1"/>
  <c r="N95" i="3" s="1"/>
  <c r="L94" i="3"/>
  <c r="K95" i="3" s="1"/>
  <c r="I94" i="3"/>
  <c r="H95" i="3" s="1"/>
  <c r="F85" i="3"/>
  <c r="B86" i="3" s="1"/>
  <c r="C86" i="3" s="1"/>
  <c r="D85" i="3"/>
  <c r="O95" i="3" l="1"/>
  <c r="N96" i="3" s="1"/>
  <c r="L95" i="3"/>
  <c r="K96" i="3" s="1"/>
  <c r="I95" i="3"/>
  <c r="H96" i="3" s="1"/>
  <c r="F86" i="3"/>
  <c r="B87" i="3" s="1"/>
  <c r="C87" i="3" s="1"/>
  <c r="D86" i="3"/>
  <c r="O96" i="3" l="1"/>
  <c r="N97" i="3" s="1"/>
  <c r="L96" i="3"/>
  <c r="K97" i="3" s="1"/>
  <c r="I96" i="3"/>
  <c r="H97" i="3" s="1"/>
  <c r="F87" i="3"/>
  <c r="B88" i="3" s="1"/>
  <c r="C88" i="3" s="1"/>
  <c r="D87" i="3"/>
  <c r="O97" i="3" l="1"/>
  <c r="N98" i="3" s="1"/>
  <c r="L97" i="3"/>
  <c r="K98" i="3" s="1"/>
  <c r="I97" i="3"/>
  <c r="H98" i="3" s="1"/>
  <c r="F88" i="3"/>
  <c r="B89" i="3" s="1"/>
  <c r="D88" i="3"/>
  <c r="O98" i="3" l="1"/>
  <c r="N99" i="3" s="1"/>
  <c r="L98" i="3"/>
  <c r="K99" i="3" s="1"/>
  <c r="I98" i="3"/>
  <c r="H99" i="3" s="1"/>
  <c r="C89" i="3"/>
  <c r="D89" i="3" s="1"/>
  <c r="E89" i="3" s="1"/>
  <c r="F89" i="3" s="1"/>
  <c r="B90" i="3" s="1"/>
  <c r="O99" i="3" l="1"/>
  <c r="N100" i="3" s="1"/>
  <c r="L99" i="3"/>
  <c r="K100" i="3" s="1"/>
  <c r="I99" i="3"/>
  <c r="H100" i="3" s="1"/>
  <c r="C90" i="3"/>
  <c r="D90" i="3" s="1"/>
  <c r="O100" i="3" l="1"/>
  <c r="N101" i="3" s="1"/>
  <c r="L100" i="3"/>
  <c r="K101" i="3" s="1"/>
  <c r="I100" i="3"/>
  <c r="H101" i="3" s="1"/>
  <c r="F90" i="3"/>
  <c r="B91" i="3" s="1"/>
  <c r="C91" i="3" s="1"/>
  <c r="O101" i="3" l="1"/>
  <c r="N102" i="3" s="1"/>
  <c r="L101" i="3"/>
  <c r="K102" i="3" s="1"/>
  <c r="I101" i="3"/>
  <c r="H102" i="3" s="1"/>
  <c r="F91" i="3"/>
  <c r="B92" i="3" s="1"/>
  <c r="C92" i="3" s="1"/>
  <c r="D91" i="3"/>
  <c r="O102" i="3" l="1"/>
  <c r="N103" i="3" s="1"/>
  <c r="L102" i="3"/>
  <c r="K103" i="3" s="1"/>
  <c r="I102" i="3"/>
  <c r="H103" i="3" s="1"/>
  <c r="F92" i="3"/>
  <c r="B93" i="3" s="1"/>
  <c r="C93" i="3" s="1"/>
  <c r="D92" i="3"/>
  <c r="O103" i="3" l="1"/>
  <c r="N104" i="3" s="1"/>
  <c r="L103" i="3"/>
  <c r="K104" i="3" s="1"/>
  <c r="I103" i="3"/>
  <c r="H104" i="3" s="1"/>
  <c r="D93" i="3"/>
  <c r="F93" i="3"/>
  <c r="B94" i="3" s="1"/>
  <c r="C94" i="3" s="1"/>
  <c r="O104" i="3" l="1"/>
  <c r="N105" i="3" s="1"/>
  <c r="L104" i="3"/>
  <c r="K105" i="3" s="1"/>
  <c r="I104" i="3"/>
  <c r="H105" i="3" s="1"/>
  <c r="F94" i="3"/>
  <c r="B95" i="3" s="1"/>
  <c r="D94" i="3"/>
  <c r="O105" i="3" l="1"/>
  <c r="N106" i="3" s="1"/>
  <c r="L105" i="3"/>
  <c r="K106" i="3" s="1"/>
  <c r="I105" i="3"/>
  <c r="H106" i="3" s="1"/>
  <c r="C95" i="3"/>
  <c r="D95" i="3" s="1"/>
  <c r="E95" i="3" s="1"/>
  <c r="F95" i="3" s="1"/>
  <c r="B96" i="3" s="1"/>
  <c r="O106" i="3" l="1"/>
  <c r="N107" i="3" s="1"/>
  <c r="L106" i="3"/>
  <c r="K107" i="3" s="1"/>
  <c r="I106" i="3"/>
  <c r="H107" i="3" s="1"/>
  <c r="C96" i="3"/>
  <c r="F96" i="3" s="1"/>
  <c r="B97" i="3" s="1"/>
  <c r="O107" i="3" l="1"/>
  <c r="N108" i="3" s="1"/>
  <c r="L107" i="3"/>
  <c r="K108" i="3" s="1"/>
  <c r="I107" i="3"/>
  <c r="H108" i="3" s="1"/>
  <c r="C97" i="3"/>
  <c r="F97" i="3" s="1"/>
  <c r="B98" i="3" s="1"/>
  <c r="D96" i="3"/>
  <c r="O108" i="3" l="1"/>
  <c r="N109" i="3" s="1"/>
  <c r="L108" i="3"/>
  <c r="K109" i="3" s="1"/>
  <c r="I108" i="3"/>
  <c r="H109" i="3" s="1"/>
  <c r="C98" i="3"/>
  <c r="F98" i="3" s="1"/>
  <c r="B99" i="3" s="1"/>
  <c r="D97" i="3"/>
  <c r="O109" i="3" l="1"/>
  <c r="N110" i="3" s="1"/>
  <c r="L109" i="3"/>
  <c r="K110" i="3" s="1"/>
  <c r="I109" i="3"/>
  <c r="H110" i="3" s="1"/>
  <c r="C99" i="3"/>
  <c r="F99" i="3" s="1"/>
  <c r="B100" i="3" s="1"/>
  <c r="D98" i="3"/>
  <c r="O110" i="3" l="1"/>
  <c r="N111" i="3" s="1"/>
  <c r="L110" i="3"/>
  <c r="K111" i="3" s="1"/>
  <c r="I110" i="3"/>
  <c r="H111" i="3" s="1"/>
  <c r="C100" i="3"/>
  <c r="F100" i="3" s="1"/>
  <c r="B101" i="3" s="1"/>
  <c r="D99" i="3"/>
  <c r="O111" i="3" l="1"/>
  <c r="N112" i="3" s="1"/>
  <c r="L111" i="3"/>
  <c r="K112" i="3" s="1"/>
  <c r="I111" i="3"/>
  <c r="H112" i="3" s="1"/>
  <c r="C101" i="3"/>
  <c r="D101" i="3" s="1"/>
  <c r="E101" i="3" s="1"/>
  <c r="F101" i="3" s="1"/>
  <c r="B102" i="3" s="1"/>
  <c r="D100" i="3"/>
  <c r="O112" i="3" l="1"/>
  <c r="N113" i="3" s="1"/>
  <c r="L112" i="3"/>
  <c r="K113" i="3" s="1"/>
  <c r="I112" i="3"/>
  <c r="H113" i="3" s="1"/>
  <c r="C102" i="3"/>
  <c r="D102" i="3" s="1"/>
  <c r="O113" i="3" l="1"/>
  <c r="N114" i="3" s="1"/>
  <c r="L113" i="3"/>
  <c r="K114" i="3" s="1"/>
  <c r="I113" i="3"/>
  <c r="H114" i="3" s="1"/>
  <c r="F102" i="3"/>
  <c r="B103" i="3" s="1"/>
  <c r="C103" i="3" s="1"/>
  <c r="O114" i="3" l="1"/>
  <c r="N115" i="3" s="1"/>
  <c r="L114" i="3"/>
  <c r="K115" i="3" s="1"/>
  <c r="I114" i="3"/>
  <c r="H115" i="3" s="1"/>
  <c r="D103" i="3"/>
  <c r="F103" i="3"/>
  <c r="B104" i="3" s="1"/>
  <c r="C104" i="3" s="1"/>
  <c r="O115" i="3" l="1"/>
  <c r="N116" i="3" s="1"/>
  <c r="L115" i="3"/>
  <c r="K116" i="3" s="1"/>
  <c r="I115" i="3"/>
  <c r="H116" i="3" s="1"/>
  <c r="D104" i="3"/>
  <c r="F104" i="3"/>
  <c r="B105" i="3" s="1"/>
  <c r="C105" i="3" s="1"/>
  <c r="O116" i="3" l="1"/>
  <c r="N117" i="3" s="1"/>
  <c r="L116" i="3"/>
  <c r="K117" i="3" s="1"/>
  <c r="I116" i="3"/>
  <c r="H117" i="3" s="1"/>
  <c r="F105" i="3"/>
  <c r="B106" i="3" s="1"/>
  <c r="C106" i="3" s="1"/>
  <c r="D105" i="3"/>
  <c r="O117" i="3" l="1"/>
  <c r="N118" i="3" s="1"/>
  <c r="L117" i="3"/>
  <c r="K118" i="3" s="1"/>
  <c r="I117" i="3"/>
  <c r="H118" i="3" s="1"/>
  <c r="F106" i="3"/>
  <c r="B107" i="3" s="1"/>
  <c r="D106" i="3"/>
  <c r="O118" i="3" l="1"/>
  <c r="N119" i="3" s="1"/>
  <c r="L118" i="3"/>
  <c r="K119" i="3" s="1"/>
  <c r="I118" i="3"/>
  <c r="H119" i="3" s="1"/>
  <c r="C107" i="3"/>
  <c r="D107" i="3" s="1"/>
  <c r="E107" i="3" s="1"/>
  <c r="F107" i="3" s="1"/>
  <c r="B108" i="3" s="1"/>
  <c r="O119" i="3" l="1"/>
  <c r="N120" i="3" s="1"/>
  <c r="L119" i="3"/>
  <c r="K120" i="3" s="1"/>
  <c r="I119" i="3"/>
  <c r="H120" i="3" s="1"/>
  <c r="C108" i="3"/>
  <c r="D108" i="3" s="1"/>
  <c r="F108" i="3" l="1"/>
  <c r="B109" i="3" s="1"/>
  <c r="C109" i="3" s="1"/>
  <c r="O120" i="3"/>
  <c r="N121" i="3" s="1"/>
  <c r="L120" i="3"/>
  <c r="K121" i="3" s="1"/>
  <c r="I120" i="3"/>
  <c r="H121" i="3" s="1"/>
  <c r="F109" i="3"/>
  <c r="B110" i="3" s="1"/>
  <c r="C110" i="3" s="1"/>
  <c r="D109" i="3"/>
  <c r="O121" i="3" l="1"/>
  <c r="N122" i="3" s="1"/>
  <c r="L121" i="3"/>
  <c r="K122" i="3" s="1"/>
  <c r="I121" i="3"/>
  <c r="H122" i="3" s="1"/>
  <c r="D110" i="3"/>
  <c r="F110" i="3"/>
  <c r="B111" i="3" s="1"/>
  <c r="C111" i="3" s="1"/>
  <c r="O122" i="3" l="1"/>
  <c r="N123" i="3" s="1"/>
  <c r="L122" i="3"/>
  <c r="K123" i="3" s="1"/>
  <c r="I122" i="3"/>
  <c r="H123" i="3" s="1"/>
  <c r="F111" i="3"/>
  <c r="B112" i="3" s="1"/>
  <c r="C112" i="3" s="1"/>
  <c r="D111" i="3"/>
  <c r="O123" i="3" l="1"/>
  <c r="N124" i="3" s="1"/>
  <c r="L123" i="3"/>
  <c r="K124" i="3" s="1"/>
  <c r="I123" i="3"/>
  <c r="H124" i="3" s="1"/>
  <c r="F112" i="3"/>
  <c r="B113" i="3" s="1"/>
  <c r="D112" i="3"/>
  <c r="O124" i="3" l="1"/>
  <c r="N125" i="3" s="1"/>
  <c r="L124" i="3"/>
  <c r="K125" i="3" s="1"/>
  <c r="I124" i="3"/>
  <c r="H125" i="3" s="1"/>
  <c r="C113" i="3"/>
  <c r="D113" i="3" s="1"/>
  <c r="E113" i="3" s="1"/>
  <c r="F113" i="3" s="1"/>
  <c r="B114" i="3" s="1"/>
  <c r="O125" i="3" l="1"/>
  <c r="N126" i="3" s="1"/>
  <c r="L125" i="3"/>
  <c r="K126" i="3" s="1"/>
  <c r="I125" i="3"/>
  <c r="H126" i="3" s="1"/>
  <c r="C114" i="3"/>
  <c r="F114" i="3" s="1"/>
  <c r="B115" i="3" s="1"/>
  <c r="D114" i="3" l="1"/>
  <c r="O126" i="3"/>
  <c r="N127" i="3" s="1"/>
  <c r="L126" i="3"/>
  <c r="K127" i="3" s="1"/>
  <c r="I126" i="3"/>
  <c r="H127" i="3" s="1"/>
  <c r="C115" i="3"/>
  <c r="F115" i="3" s="1"/>
  <c r="B116" i="3" s="1"/>
  <c r="O127" i="3" l="1"/>
  <c r="N128" i="3" s="1"/>
  <c r="L127" i="3"/>
  <c r="K128" i="3" s="1"/>
  <c r="I127" i="3"/>
  <c r="H128" i="3" s="1"/>
  <c r="C116" i="3"/>
  <c r="D116" i="3" s="1"/>
  <c r="D115" i="3"/>
  <c r="O128" i="3" l="1"/>
  <c r="N129" i="3" s="1"/>
  <c r="L128" i="3"/>
  <c r="K129" i="3" s="1"/>
  <c r="I128" i="3"/>
  <c r="H129" i="3" s="1"/>
  <c r="F116" i="3"/>
  <c r="B117" i="3" s="1"/>
  <c r="C117" i="3" s="1"/>
  <c r="O129" i="3" l="1"/>
  <c r="N130" i="3" s="1"/>
  <c r="L129" i="3"/>
  <c r="K130" i="3" s="1"/>
  <c r="I129" i="3"/>
  <c r="H130" i="3" s="1"/>
  <c r="F117" i="3"/>
  <c r="B118" i="3" s="1"/>
  <c r="C118" i="3" s="1"/>
  <c r="D117" i="3"/>
  <c r="O130" i="3" l="1"/>
  <c r="N131" i="3" s="1"/>
  <c r="L130" i="3"/>
  <c r="K131" i="3" s="1"/>
  <c r="I130" i="3"/>
  <c r="H131" i="3" s="1"/>
  <c r="I131" i="3" s="1"/>
  <c r="F118" i="3"/>
  <c r="B119" i="3" s="1"/>
  <c r="D118" i="3"/>
  <c r="L131" i="3" l="1"/>
  <c r="K132" i="3" s="1"/>
  <c r="H132" i="3"/>
  <c r="J131" i="3"/>
  <c r="O131" i="3" s="1"/>
  <c r="C119" i="3"/>
  <c r="D119" i="3" s="1"/>
  <c r="E119" i="3" s="1"/>
  <c r="F119" i="3" s="1"/>
  <c r="B120" i="3" s="1"/>
  <c r="L132" i="3" l="1"/>
  <c r="K133" i="3" s="1"/>
  <c r="I132" i="3"/>
  <c r="H133" i="3" s="1"/>
  <c r="C120" i="3"/>
  <c r="F120" i="3" s="1"/>
  <c r="B121" i="3" s="1"/>
  <c r="L133" i="3" l="1"/>
  <c r="K134" i="3" s="1"/>
  <c r="I133" i="3"/>
  <c r="H134" i="3" s="1"/>
  <c r="C121" i="3"/>
  <c r="F121" i="3" s="1"/>
  <c r="B122" i="3" s="1"/>
  <c r="D120" i="3"/>
  <c r="L134" i="3" l="1"/>
  <c r="K135" i="3" s="1"/>
  <c r="I134" i="3"/>
  <c r="H135" i="3" s="1"/>
  <c r="C122" i="3"/>
  <c r="F122" i="3" s="1"/>
  <c r="B123" i="3" s="1"/>
  <c r="D121" i="3"/>
  <c r="L135" i="3" l="1"/>
  <c r="K136" i="3" s="1"/>
  <c r="I135" i="3"/>
  <c r="H136" i="3" s="1"/>
  <c r="C123" i="3"/>
  <c r="F123" i="3" s="1"/>
  <c r="B124" i="3" s="1"/>
  <c r="D122" i="3"/>
  <c r="L136" i="3" l="1"/>
  <c r="K137" i="3" s="1"/>
  <c r="I136" i="3"/>
  <c r="H137" i="3" s="1"/>
  <c r="C124" i="3"/>
  <c r="F124" i="3" s="1"/>
  <c r="B125" i="3" s="1"/>
  <c r="D123" i="3"/>
  <c r="L137" i="3" l="1"/>
  <c r="K138" i="3" s="1"/>
  <c r="I137" i="3"/>
  <c r="H138" i="3" s="1"/>
  <c r="C125" i="3"/>
  <c r="D125" i="3" s="1"/>
  <c r="D124" i="3"/>
  <c r="E125" i="3" l="1"/>
  <c r="F125" i="3" s="1"/>
  <c r="B126" i="3" s="1"/>
  <c r="L138" i="3"/>
  <c r="K139" i="3" s="1"/>
  <c r="I138" i="3"/>
  <c r="H139" i="3" s="1"/>
  <c r="C126" i="3"/>
  <c r="D126" i="3" s="1"/>
  <c r="L139" i="3" l="1"/>
  <c r="K140" i="3" s="1"/>
  <c r="I139" i="3"/>
  <c r="H140" i="3" s="1"/>
  <c r="F126" i="3"/>
  <c r="B127" i="3" s="1"/>
  <c r="C127" i="3" s="1"/>
  <c r="L140" i="3" l="1"/>
  <c r="K141" i="3" s="1"/>
  <c r="I140" i="3"/>
  <c r="H141" i="3" s="1"/>
  <c r="F127" i="3"/>
  <c r="B128" i="3" s="1"/>
  <c r="C128" i="3" s="1"/>
  <c r="D127" i="3"/>
  <c r="L141" i="3" l="1"/>
  <c r="K142" i="3" s="1"/>
  <c r="I141" i="3"/>
  <c r="H142" i="3" s="1"/>
  <c r="D128" i="3"/>
  <c r="F128" i="3"/>
  <c r="B129" i="3" s="1"/>
  <c r="C129" i="3" s="1"/>
  <c r="L142" i="3" l="1"/>
  <c r="K143" i="3" s="1"/>
  <c r="I142" i="3"/>
  <c r="H143" i="3" s="1"/>
  <c r="F129" i="3"/>
  <c r="B130" i="3" s="1"/>
  <c r="C130" i="3" s="1"/>
  <c r="D129" i="3"/>
  <c r="L143" i="3" l="1"/>
  <c r="K144" i="3" s="1"/>
  <c r="I143" i="3"/>
  <c r="H144" i="3" s="1"/>
  <c r="D130" i="3"/>
  <c r="F130" i="3"/>
  <c r="B131" i="3" s="1"/>
  <c r="L144" i="3" l="1"/>
  <c r="K145" i="3" s="1"/>
  <c r="I144" i="3"/>
  <c r="H145" i="3" s="1"/>
  <c r="C131" i="3"/>
  <c r="D131" i="3" s="1"/>
  <c r="E131" i="3" s="1"/>
  <c r="F131" i="3" s="1"/>
  <c r="B132" i="3" s="1"/>
  <c r="L145" i="3" l="1"/>
  <c r="K146" i="3" s="1"/>
  <c r="I145" i="3"/>
  <c r="H146" i="3" s="1"/>
  <c r="C132" i="3"/>
  <c r="F132" i="3" s="1"/>
  <c r="B133" i="3" s="1"/>
  <c r="L146" i="3" l="1"/>
  <c r="K147" i="3" s="1"/>
  <c r="I146" i="3"/>
  <c r="H147" i="3" s="1"/>
  <c r="C133" i="3"/>
  <c r="D133" i="3" s="1"/>
  <c r="D132" i="3"/>
  <c r="L147" i="3" l="1"/>
  <c r="K148" i="3" s="1"/>
  <c r="I147" i="3"/>
  <c r="H148" i="3" s="1"/>
  <c r="F133" i="3"/>
  <c r="B134" i="3" s="1"/>
  <c r="C134" i="3" s="1"/>
  <c r="L148" i="3" l="1"/>
  <c r="K149" i="3" s="1"/>
  <c r="I148" i="3"/>
  <c r="H149" i="3" s="1"/>
  <c r="F134" i="3"/>
  <c r="B135" i="3" s="1"/>
  <c r="C135" i="3" s="1"/>
  <c r="D134" i="3"/>
  <c r="L149" i="3" l="1"/>
  <c r="K150" i="3" s="1"/>
  <c r="I149" i="3"/>
  <c r="H150" i="3" s="1"/>
  <c r="F135" i="3"/>
  <c r="B136" i="3" s="1"/>
  <c r="C136" i="3" s="1"/>
  <c r="D135" i="3"/>
  <c r="L150" i="3" l="1"/>
  <c r="K151" i="3" s="1"/>
  <c r="I150" i="3"/>
  <c r="H151" i="3" s="1"/>
  <c r="F136" i="3"/>
  <c r="B137" i="3" s="1"/>
  <c r="D136" i="3"/>
  <c r="L151" i="3" l="1"/>
  <c r="K152" i="3" s="1"/>
  <c r="I151" i="3"/>
  <c r="H152" i="3" s="1"/>
  <c r="C137" i="3"/>
  <c r="D137" i="3" s="1"/>
  <c r="E137" i="3" s="1"/>
  <c r="F137" i="3" s="1"/>
  <c r="B138" i="3" s="1"/>
  <c r="L152" i="3" l="1"/>
  <c r="K153" i="3" s="1"/>
  <c r="I152" i="3"/>
  <c r="H153" i="3" s="1"/>
  <c r="C138" i="3"/>
  <c r="F138" i="3" s="1"/>
  <c r="B139" i="3" s="1"/>
  <c r="L153" i="3" l="1"/>
  <c r="K154" i="3" s="1"/>
  <c r="I153" i="3"/>
  <c r="H154" i="3" s="1"/>
  <c r="D138" i="3"/>
  <c r="C139" i="3"/>
  <c r="D139" i="3" s="1"/>
  <c r="L154" i="3" l="1"/>
  <c r="K155" i="3" s="1"/>
  <c r="I154" i="3"/>
  <c r="H155" i="3" s="1"/>
  <c r="F139" i="3"/>
  <c r="B140" i="3" s="1"/>
  <c r="C140" i="3" s="1"/>
  <c r="L155" i="3" l="1"/>
  <c r="K156" i="3" s="1"/>
  <c r="I155" i="3"/>
  <c r="H156" i="3" s="1"/>
  <c r="F140" i="3"/>
  <c r="B141" i="3" s="1"/>
  <c r="C141" i="3" s="1"/>
  <c r="D140" i="3"/>
  <c r="L156" i="3" l="1"/>
  <c r="K157" i="3" s="1"/>
  <c r="I156" i="3"/>
  <c r="H157" i="3" s="1"/>
  <c r="D141" i="3"/>
  <c r="F141" i="3"/>
  <c r="B142" i="3" s="1"/>
  <c r="C142" i="3" s="1"/>
  <c r="L157" i="3" l="1"/>
  <c r="K158" i="3" s="1"/>
  <c r="I157" i="3"/>
  <c r="H158" i="3" s="1"/>
  <c r="F142" i="3"/>
  <c r="B143" i="3" s="1"/>
  <c r="D142" i="3"/>
  <c r="L158" i="3" l="1"/>
  <c r="K159" i="3" s="1"/>
  <c r="I158" i="3"/>
  <c r="H159" i="3" s="1"/>
  <c r="C143" i="3"/>
  <c r="D143" i="3" s="1"/>
  <c r="E143" i="3" s="1"/>
  <c r="F143" i="3" s="1"/>
  <c r="B144" i="3" s="1"/>
  <c r="C144" i="3" s="1"/>
  <c r="L159" i="3" l="1"/>
  <c r="K160" i="3" s="1"/>
  <c r="I159" i="3"/>
  <c r="H160" i="3" s="1"/>
  <c r="D144" i="3"/>
  <c r="F144" i="3"/>
  <c r="B145" i="3" s="1"/>
  <c r="C145" i="3" s="1"/>
  <c r="L160" i="3" l="1"/>
  <c r="K161" i="3" s="1"/>
  <c r="I160" i="3"/>
  <c r="H161" i="3" s="1"/>
  <c r="D145" i="3"/>
  <c r="F145" i="3"/>
  <c r="B146" i="3" s="1"/>
  <c r="C146" i="3" s="1"/>
  <c r="L161" i="3" l="1"/>
  <c r="K162" i="3" s="1"/>
  <c r="I161" i="3"/>
  <c r="H162" i="3" s="1"/>
  <c r="F146" i="3"/>
  <c r="B147" i="3" s="1"/>
  <c r="C147" i="3" s="1"/>
  <c r="D146" i="3"/>
  <c r="L162" i="3" l="1"/>
  <c r="K163" i="3" s="1"/>
  <c r="I162" i="3"/>
  <c r="H163" i="3" s="1"/>
  <c r="D147" i="3"/>
  <c r="F147" i="3"/>
  <c r="B148" i="3" s="1"/>
  <c r="C148" i="3" s="1"/>
  <c r="L163" i="3" l="1"/>
  <c r="K164" i="3" s="1"/>
  <c r="I163" i="3"/>
  <c r="H164" i="3" s="1"/>
  <c r="F148" i="3"/>
  <c r="B149" i="3" s="1"/>
  <c r="D148" i="3"/>
  <c r="L164" i="3" l="1"/>
  <c r="K165" i="3" s="1"/>
  <c r="I164" i="3"/>
  <c r="H165" i="3" s="1"/>
  <c r="C149" i="3"/>
  <c r="D149" i="3" s="1"/>
  <c r="E149" i="3" s="1"/>
  <c r="F149" i="3" s="1"/>
  <c r="B150" i="3" s="1"/>
  <c r="L165" i="3" l="1"/>
  <c r="K166" i="3" s="1"/>
  <c r="I165" i="3"/>
  <c r="H166" i="3" s="1"/>
  <c r="C150" i="3"/>
  <c r="D150" i="3" s="1"/>
  <c r="L166" i="3" l="1"/>
  <c r="K167" i="3" s="1"/>
  <c r="I166" i="3"/>
  <c r="H167" i="3" s="1"/>
  <c r="F150" i="3"/>
  <c r="B151" i="3" s="1"/>
  <c r="C151" i="3" s="1"/>
  <c r="L167" i="3" l="1"/>
  <c r="K168" i="3" s="1"/>
  <c r="I167" i="3"/>
  <c r="H168" i="3" s="1"/>
  <c r="D151" i="3"/>
  <c r="F151" i="3"/>
  <c r="B152" i="3" s="1"/>
  <c r="C152" i="3" s="1"/>
  <c r="L168" i="3" l="1"/>
  <c r="K169" i="3" s="1"/>
  <c r="I168" i="3"/>
  <c r="H169" i="3" s="1"/>
  <c r="F152" i="3"/>
  <c r="B153" i="3" s="1"/>
  <c r="C153" i="3" s="1"/>
  <c r="D152" i="3"/>
  <c r="L169" i="3" l="1"/>
  <c r="K170" i="3" s="1"/>
  <c r="I169" i="3"/>
  <c r="H170" i="3" s="1"/>
  <c r="F153" i="3"/>
  <c r="B154" i="3" s="1"/>
  <c r="C154" i="3" s="1"/>
  <c r="D153" i="3"/>
  <c r="L170" i="3" l="1"/>
  <c r="K171" i="3" s="1"/>
  <c r="I170" i="3"/>
  <c r="H171" i="3" s="1"/>
  <c r="D154" i="3"/>
  <c r="F154" i="3"/>
  <c r="B155" i="3" s="1"/>
  <c r="L171" i="3" l="1"/>
  <c r="K172" i="3" s="1"/>
  <c r="I171" i="3"/>
  <c r="H172" i="3" s="1"/>
  <c r="C155" i="3"/>
  <c r="D155" i="3" s="1"/>
  <c r="E155" i="3" s="1"/>
  <c r="F155" i="3" s="1"/>
  <c r="B156" i="3" s="1"/>
  <c r="C156" i="3" s="1"/>
  <c r="L172" i="3" l="1"/>
  <c r="K173" i="3" s="1"/>
  <c r="I172" i="3"/>
  <c r="H173" i="3" s="1"/>
  <c r="D156" i="3"/>
  <c r="F156" i="3"/>
  <c r="B157" i="3" s="1"/>
  <c r="C157" i="3" s="1"/>
  <c r="L173" i="3" l="1"/>
  <c r="K174" i="3" s="1"/>
  <c r="I173" i="3"/>
  <c r="H174" i="3" s="1"/>
  <c r="F157" i="3"/>
  <c r="B158" i="3" s="1"/>
  <c r="C158" i="3" s="1"/>
  <c r="D157" i="3"/>
  <c r="L174" i="3" l="1"/>
  <c r="K175" i="3" s="1"/>
  <c r="I174" i="3"/>
  <c r="H175" i="3" s="1"/>
  <c r="F158" i="3"/>
  <c r="B159" i="3" s="1"/>
  <c r="C159" i="3" s="1"/>
  <c r="D158" i="3"/>
  <c r="L175" i="3" l="1"/>
  <c r="K176" i="3" s="1"/>
  <c r="I175" i="3"/>
  <c r="H176" i="3" s="1"/>
  <c r="F159" i="3"/>
  <c r="B160" i="3" s="1"/>
  <c r="C160" i="3" s="1"/>
  <c r="D159" i="3"/>
  <c r="L176" i="3" l="1"/>
  <c r="K177" i="3" s="1"/>
  <c r="I176" i="3"/>
  <c r="H177" i="3" s="1"/>
  <c r="D160" i="3"/>
  <c r="F160" i="3"/>
  <c r="B161" i="3" s="1"/>
  <c r="L177" i="3" l="1"/>
  <c r="K178" i="3" s="1"/>
  <c r="I177" i="3"/>
  <c r="H178" i="3" s="1"/>
  <c r="C161" i="3"/>
  <c r="D161" i="3" s="1"/>
  <c r="E161" i="3" s="1"/>
  <c r="F161" i="3" s="1"/>
  <c r="B162" i="3" s="1"/>
  <c r="C162" i="3" s="1"/>
  <c r="L178" i="3" l="1"/>
  <c r="K179" i="3" s="1"/>
  <c r="I178" i="3"/>
  <c r="H179" i="3" s="1"/>
  <c r="F162" i="3"/>
  <c r="B163" i="3" s="1"/>
  <c r="C163" i="3" s="1"/>
  <c r="D162" i="3"/>
  <c r="L179" i="3" l="1"/>
  <c r="K180" i="3" s="1"/>
  <c r="I179" i="3"/>
  <c r="H180" i="3" s="1"/>
  <c r="D163" i="3"/>
  <c r="F163" i="3"/>
  <c r="B164" i="3" s="1"/>
  <c r="C164" i="3" s="1"/>
  <c r="L180" i="3" l="1"/>
  <c r="K181" i="3" s="1"/>
  <c r="I180" i="3"/>
  <c r="H181" i="3" s="1"/>
  <c r="D164" i="3"/>
  <c r="F164" i="3"/>
  <c r="B165" i="3" s="1"/>
  <c r="C165" i="3" s="1"/>
  <c r="L181" i="3" l="1"/>
  <c r="K182" i="3" s="1"/>
  <c r="I181" i="3"/>
  <c r="H182" i="3" s="1"/>
  <c r="F165" i="3"/>
  <c r="B166" i="3" s="1"/>
  <c r="C166" i="3" s="1"/>
  <c r="D165" i="3"/>
  <c r="L182" i="3" l="1"/>
  <c r="K183" i="3" s="1"/>
  <c r="I182" i="3"/>
  <c r="H183" i="3" s="1"/>
  <c r="F166" i="3"/>
  <c r="B167" i="3" s="1"/>
  <c r="D166" i="3"/>
  <c r="L183" i="3" l="1"/>
  <c r="K184" i="3" s="1"/>
  <c r="I183" i="3"/>
  <c r="H184" i="3" s="1"/>
  <c r="C167" i="3"/>
  <c r="D167" i="3" s="1"/>
  <c r="E167" i="3" s="1"/>
  <c r="F167" i="3" s="1"/>
  <c r="B168" i="3" s="1"/>
  <c r="L184" i="3" l="1"/>
  <c r="K185" i="3" s="1"/>
  <c r="I184" i="3"/>
  <c r="H185" i="3" s="1"/>
  <c r="C168" i="3"/>
  <c r="D168" i="3" s="1"/>
  <c r="L185" i="3" l="1"/>
  <c r="K186" i="3" s="1"/>
  <c r="I185" i="3"/>
  <c r="H186" i="3" s="1"/>
  <c r="F168" i="3"/>
  <c r="B169" i="3" s="1"/>
  <c r="C169" i="3" s="1"/>
  <c r="L186" i="3" l="1"/>
  <c r="K187" i="3" s="1"/>
  <c r="I186" i="3"/>
  <c r="H187" i="3" s="1"/>
  <c r="F169" i="3"/>
  <c r="B170" i="3" s="1"/>
  <c r="C170" i="3" s="1"/>
  <c r="D169" i="3"/>
  <c r="L187" i="3" l="1"/>
  <c r="K188" i="3" s="1"/>
  <c r="I187" i="3"/>
  <c r="H188" i="3" s="1"/>
  <c r="F170" i="3"/>
  <c r="B171" i="3" s="1"/>
  <c r="C171" i="3" s="1"/>
  <c r="D170" i="3"/>
  <c r="L188" i="3" l="1"/>
  <c r="K189" i="3" s="1"/>
  <c r="I188" i="3"/>
  <c r="H189" i="3" s="1"/>
  <c r="D171" i="3"/>
  <c r="F171" i="3"/>
  <c r="B172" i="3" s="1"/>
  <c r="C172" i="3" s="1"/>
  <c r="L189" i="3" l="1"/>
  <c r="K190" i="3" s="1"/>
  <c r="I189" i="3"/>
  <c r="H190" i="3" s="1"/>
  <c r="D172" i="3"/>
  <c r="F172" i="3"/>
  <c r="B173" i="3" s="1"/>
  <c r="L190" i="3" l="1"/>
  <c r="K191" i="3" s="1"/>
  <c r="I190" i="3"/>
  <c r="H191" i="3" s="1"/>
  <c r="C173" i="3"/>
  <c r="D173" i="3" s="1"/>
  <c r="E173" i="3" s="1"/>
  <c r="F173" i="3" s="1"/>
  <c r="B174" i="3" s="1"/>
  <c r="C174" i="3" s="1"/>
  <c r="L191" i="3" l="1"/>
  <c r="K192" i="3" s="1"/>
  <c r="I191" i="3"/>
  <c r="H192" i="3" s="1"/>
  <c r="F174" i="3"/>
  <c r="B175" i="3" s="1"/>
  <c r="C175" i="3" s="1"/>
  <c r="D174" i="3"/>
  <c r="L192" i="3" l="1"/>
  <c r="K193" i="3" s="1"/>
  <c r="I192" i="3"/>
  <c r="H193" i="3" s="1"/>
  <c r="D175" i="3"/>
  <c r="F175" i="3"/>
  <c r="B176" i="3" s="1"/>
  <c r="C176" i="3" s="1"/>
  <c r="L193" i="3" l="1"/>
  <c r="K194" i="3" s="1"/>
  <c r="I193" i="3"/>
  <c r="H194" i="3" s="1"/>
  <c r="F176" i="3"/>
  <c r="B177" i="3" s="1"/>
  <c r="C177" i="3" s="1"/>
  <c r="D176" i="3"/>
  <c r="L194" i="3" l="1"/>
  <c r="K195" i="3" s="1"/>
  <c r="I194" i="3"/>
  <c r="H195" i="3" s="1"/>
  <c r="F177" i="3"/>
  <c r="B178" i="3" s="1"/>
  <c r="C178" i="3" s="1"/>
  <c r="D177" i="3"/>
  <c r="L195" i="3" l="1"/>
  <c r="K196" i="3" s="1"/>
  <c r="I195" i="3"/>
  <c r="H196" i="3" s="1"/>
  <c r="D178" i="3"/>
  <c r="F178" i="3"/>
  <c r="B179" i="3" s="1"/>
  <c r="L196" i="3" l="1"/>
  <c r="K197" i="3" s="1"/>
  <c r="I196" i="3"/>
  <c r="H197" i="3" s="1"/>
  <c r="C179" i="3"/>
  <c r="D179" i="3" s="1"/>
  <c r="E179" i="3" s="1"/>
  <c r="F179" i="3" s="1"/>
  <c r="B180" i="3" s="1"/>
  <c r="L197" i="3" l="1"/>
  <c r="K198" i="3" s="1"/>
  <c r="I197" i="3"/>
  <c r="H198" i="3" s="1"/>
  <c r="C180" i="3"/>
  <c r="D180" i="3" s="1"/>
  <c r="L198" i="3" l="1"/>
  <c r="K199" i="3" s="1"/>
  <c r="I198" i="3"/>
  <c r="H199" i="3" s="1"/>
  <c r="F180" i="3"/>
  <c r="B181" i="3" s="1"/>
  <c r="C181" i="3" s="1"/>
  <c r="L199" i="3" l="1"/>
  <c r="K200" i="3" s="1"/>
  <c r="I199" i="3"/>
  <c r="H200" i="3" s="1"/>
  <c r="F181" i="3"/>
  <c r="B182" i="3" s="1"/>
  <c r="C182" i="3" s="1"/>
  <c r="D181" i="3"/>
  <c r="L200" i="3" l="1"/>
  <c r="K201" i="3" s="1"/>
  <c r="I200" i="3"/>
  <c r="H201" i="3" s="1"/>
  <c r="D182" i="3"/>
  <c r="F182" i="3"/>
  <c r="B183" i="3" s="1"/>
  <c r="C183" i="3" s="1"/>
  <c r="L201" i="3" l="1"/>
  <c r="K202" i="3" s="1"/>
  <c r="I201" i="3"/>
  <c r="H202" i="3" s="1"/>
  <c r="D183" i="3"/>
  <c r="F183" i="3"/>
  <c r="B184" i="3" s="1"/>
  <c r="C184" i="3" s="1"/>
  <c r="L202" i="3" l="1"/>
  <c r="K203" i="3" s="1"/>
  <c r="I202" i="3"/>
  <c r="H203" i="3" s="1"/>
  <c r="F184" i="3"/>
  <c r="B185" i="3" s="1"/>
  <c r="D184" i="3"/>
  <c r="L203" i="3" l="1"/>
  <c r="K204" i="3" s="1"/>
  <c r="I203" i="3"/>
  <c r="H204" i="3" s="1"/>
  <c r="C185" i="3"/>
  <c r="D185" i="3" s="1"/>
  <c r="E185" i="3" s="1"/>
  <c r="F185" i="3" s="1"/>
  <c r="B186" i="3" s="1"/>
  <c r="C186" i="3" s="1"/>
  <c r="L204" i="3" l="1"/>
  <c r="K205" i="3" s="1"/>
  <c r="I204" i="3"/>
  <c r="H205" i="3" s="1"/>
  <c r="F186" i="3"/>
  <c r="B187" i="3" s="1"/>
  <c r="C187" i="3" s="1"/>
  <c r="D186" i="3"/>
  <c r="L205" i="3" l="1"/>
  <c r="K206" i="3" s="1"/>
  <c r="I205" i="3"/>
  <c r="H206" i="3" s="1"/>
  <c r="D187" i="3"/>
  <c r="F187" i="3"/>
  <c r="B188" i="3" s="1"/>
  <c r="C188" i="3" s="1"/>
  <c r="L206" i="3" l="1"/>
  <c r="K207" i="3" s="1"/>
  <c r="I206" i="3"/>
  <c r="H207" i="3" s="1"/>
  <c r="D188" i="3"/>
  <c r="F188" i="3"/>
  <c r="B189" i="3" s="1"/>
  <c r="C189" i="3" s="1"/>
  <c r="L207" i="3" l="1"/>
  <c r="K208" i="3" s="1"/>
  <c r="I207" i="3"/>
  <c r="H208" i="3" s="1"/>
  <c r="F189" i="3"/>
  <c r="B190" i="3" s="1"/>
  <c r="C190" i="3" s="1"/>
  <c r="D189" i="3"/>
  <c r="L208" i="3" l="1"/>
  <c r="K209" i="3" s="1"/>
  <c r="I208" i="3"/>
  <c r="H209" i="3" s="1"/>
  <c r="D190" i="3"/>
  <c r="F190" i="3"/>
  <c r="B191" i="3" s="1"/>
  <c r="L209" i="3" l="1"/>
  <c r="K210" i="3" s="1"/>
  <c r="I209" i="3"/>
  <c r="H210" i="3" s="1"/>
  <c r="C191" i="3"/>
  <c r="D191" i="3" s="1"/>
  <c r="E191" i="3" s="1"/>
  <c r="F191" i="3" s="1"/>
  <c r="B192" i="3" s="1"/>
  <c r="C192" i="3" s="1"/>
  <c r="L210" i="3" l="1"/>
  <c r="K211" i="3" s="1"/>
  <c r="I210" i="3"/>
  <c r="H211" i="3" s="1"/>
  <c r="D192" i="3"/>
  <c r="F192" i="3"/>
  <c r="B193" i="3" s="1"/>
  <c r="C193" i="3" s="1"/>
  <c r="L211" i="3" l="1"/>
  <c r="K212" i="3" s="1"/>
  <c r="I211" i="3"/>
  <c r="H212" i="3" s="1"/>
  <c r="D193" i="3"/>
  <c r="F193" i="3"/>
  <c r="B194" i="3" s="1"/>
  <c r="C194" i="3" s="1"/>
  <c r="L212" i="3" l="1"/>
  <c r="K213" i="3" s="1"/>
  <c r="I212" i="3"/>
  <c r="H213" i="3" s="1"/>
  <c r="D194" i="3"/>
  <c r="F194" i="3"/>
  <c r="B195" i="3" s="1"/>
  <c r="C195" i="3" s="1"/>
  <c r="L213" i="3" l="1"/>
  <c r="K214" i="3" s="1"/>
  <c r="I213" i="3"/>
  <c r="H214" i="3" s="1"/>
  <c r="F195" i="3"/>
  <c r="B196" i="3" s="1"/>
  <c r="C196" i="3" s="1"/>
  <c r="D195" i="3"/>
  <c r="L214" i="3" l="1"/>
  <c r="K215" i="3" s="1"/>
  <c r="I214" i="3"/>
  <c r="H215" i="3" s="1"/>
  <c r="D196" i="3"/>
  <c r="F196" i="3"/>
  <c r="B197" i="3" s="1"/>
  <c r="L215" i="3" l="1"/>
  <c r="K216" i="3" s="1"/>
  <c r="I215" i="3"/>
  <c r="H216" i="3" s="1"/>
  <c r="C197" i="3"/>
  <c r="D197" i="3" s="1"/>
  <c r="E197" i="3" s="1"/>
  <c r="F197" i="3" s="1"/>
  <c r="B198" i="3" s="1"/>
  <c r="L216" i="3" l="1"/>
  <c r="K217" i="3" s="1"/>
  <c r="I216" i="3"/>
  <c r="H217" i="3" s="1"/>
  <c r="C198" i="3"/>
  <c r="D198" i="3" s="1"/>
  <c r="L217" i="3" l="1"/>
  <c r="K218" i="3" s="1"/>
  <c r="I217" i="3"/>
  <c r="H218" i="3" s="1"/>
  <c r="F198" i="3"/>
  <c r="B199" i="3" s="1"/>
  <c r="C199" i="3" s="1"/>
  <c r="L218" i="3" l="1"/>
  <c r="K219" i="3" s="1"/>
  <c r="I218" i="3"/>
  <c r="H219" i="3" s="1"/>
  <c r="F199" i="3"/>
  <c r="B200" i="3" s="1"/>
  <c r="C200" i="3" s="1"/>
  <c r="D199" i="3"/>
  <c r="L219" i="3" l="1"/>
  <c r="K220" i="3" s="1"/>
  <c r="I219" i="3"/>
  <c r="H220" i="3" s="1"/>
  <c r="F200" i="3"/>
  <c r="B201" i="3" s="1"/>
  <c r="C201" i="3" s="1"/>
  <c r="D200" i="3"/>
  <c r="L220" i="3" l="1"/>
  <c r="K221" i="3" s="1"/>
  <c r="I220" i="3"/>
  <c r="H221" i="3" s="1"/>
  <c r="D201" i="3"/>
  <c r="F201" i="3"/>
  <c r="B202" i="3" s="1"/>
  <c r="C202" i="3" s="1"/>
  <c r="L221" i="3" l="1"/>
  <c r="K222" i="3" s="1"/>
  <c r="I221" i="3"/>
  <c r="H222" i="3" s="1"/>
  <c r="F202" i="3"/>
  <c r="B203" i="3" s="1"/>
  <c r="D202" i="3"/>
  <c r="L222" i="3" l="1"/>
  <c r="K223" i="3" s="1"/>
  <c r="I222" i="3"/>
  <c r="H223" i="3" s="1"/>
  <c r="C203" i="3"/>
  <c r="D203" i="3" s="1"/>
  <c r="E203" i="3" s="1"/>
  <c r="F203" i="3" s="1"/>
  <c r="B204" i="3" s="1"/>
  <c r="C204" i="3" s="1"/>
  <c r="L223" i="3" l="1"/>
  <c r="K224" i="3" s="1"/>
  <c r="I223" i="3"/>
  <c r="H224" i="3" s="1"/>
  <c r="D204" i="3"/>
  <c r="F204" i="3"/>
  <c r="B205" i="3" s="1"/>
  <c r="C205" i="3" s="1"/>
  <c r="L224" i="3" l="1"/>
  <c r="K225" i="3" s="1"/>
  <c r="I224" i="3"/>
  <c r="H225" i="3" s="1"/>
  <c r="F205" i="3"/>
  <c r="B206" i="3" s="1"/>
  <c r="C206" i="3" s="1"/>
  <c r="D205" i="3"/>
  <c r="L225" i="3" l="1"/>
  <c r="K226" i="3" s="1"/>
  <c r="I225" i="3"/>
  <c r="H226" i="3" s="1"/>
  <c r="F206" i="3"/>
  <c r="B207" i="3" s="1"/>
  <c r="C207" i="3" s="1"/>
  <c r="D206" i="3"/>
  <c r="L226" i="3" l="1"/>
  <c r="K227" i="3" s="1"/>
  <c r="I226" i="3"/>
  <c r="H227" i="3" s="1"/>
  <c r="F207" i="3"/>
  <c r="B208" i="3" s="1"/>
  <c r="C208" i="3" s="1"/>
  <c r="D207" i="3"/>
  <c r="L227" i="3" l="1"/>
  <c r="K228" i="3" s="1"/>
  <c r="I227" i="3"/>
  <c r="H228" i="3" s="1"/>
  <c r="D208" i="3"/>
  <c r="F208" i="3"/>
  <c r="B209" i="3" s="1"/>
  <c r="L228" i="3" l="1"/>
  <c r="K229" i="3" s="1"/>
  <c r="I228" i="3"/>
  <c r="H229" i="3" s="1"/>
  <c r="C209" i="3"/>
  <c r="D209" i="3" s="1"/>
  <c r="E209" i="3" s="1"/>
  <c r="F209" i="3" s="1"/>
  <c r="B210" i="3" s="1"/>
  <c r="C210" i="3" s="1"/>
  <c r="L229" i="3" l="1"/>
  <c r="K230" i="3" s="1"/>
  <c r="I229" i="3"/>
  <c r="H230" i="3" s="1"/>
  <c r="F210" i="3"/>
  <c r="B211" i="3" s="1"/>
  <c r="C211" i="3" s="1"/>
  <c r="D210" i="3"/>
  <c r="L230" i="3" l="1"/>
  <c r="K231" i="3" s="1"/>
  <c r="I230" i="3"/>
  <c r="H231" i="3" s="1"/>
  <c r="D211" i="3"/>
  <c r="F211" i="3"/>
  <c r="B212" i="3" s="1"/>
  <c r="C212" i="3" s="1"/>
  <c r="L231" i="3" l="1"/>
  <c r="K232" i="3" s="1"/>
  <c r="I231" i="3"/>
  <c r="H232" i="3" s="1"/>
  <c r="F212" i="3"/>
  <c r="B213" i="3" s="1"/>
  <c r="C213" i="3" s="1"/>
  <c r="D212" i="3"/>
  <c r="L232" i="3" l="1"/>
  <c r="K233" i="3" s="1"/>
  <c r="I232" i="3"/>
  <c r="H233" i="3" s="1"/>
  <c r="D213" i="3"/>
  <c r="F213" i="3"/>
  <c r="B214" i="3" s="1"/>
  <c r="C214" i="3" s="1"/>
  <c r="L233" i="3" l="1"/>
  <c r="K234" i="3" s="1"/>
  <c r="I233" i="3"/>
  <c r="H234" i="3" s="1"/>
  <c r="D214" i="3"/>
  <c r="F214" i="3"/>
  <c r="B215" i="3" s="1"/>
  <c r="L234" i="3" l="1"/>
  <c r="K235" i="3" s="1"/>
  <c r="I234" i="3"/>
  <c r="H235" i="3" s="1"/>
  <c r="C215" i="3"/>
  <c r="D215" i="3" s="1"/>
  <c r="E215" i="3" s="1"/>
  <c r="F215" i="3" s="1"/>
  <c r="B216" i="3" s="1"/>
  <c r="C216" i="3" s="1"/>
  <c r="L235" i="3" l="1"/>
  <c r="K236" i="3" s="1"/>
  <c r="I235" i="3"/>
  <c r="H236" i="3" s="1"/>
  <c r="F216" i="3"/>
  <c r="B217" i="3" s="1"/>
  <c r="C217" i="3" s="1"/>
  <c r="D216" i="3"/>
  <c r="L236" i="3" l="1"/>
  <c r="K237" i="3" s="1"/>
  <c r="I236" i="3"/>
  <c r="H237" i="3" s="1"/>
  <c r="D217" i="3"/>
  <c r="F217" i="3"/>
  <c r="B218" i="3" s="1"/>
  <c r="C218" i="3" s="1"/>
  <c r="L237" i="3" l="1"/>
  <c r="K238" i="3" s="1"/>
  <c r="I237" i="3"/>
  <c r="H238" i="3" s="1"/>
  <c r="D218" i="3"/>
  <c r="F218" i="3"/>
  <c r="B219" i="3" s="1"/>
  <c r="C219" i="3" s="1"/>
  <c r="L238" i="3" l="1"/>
  <c r="K239" i="3" s="1"/>
  <c r="I238" i="3"/>
  <c r="H239" i="3" s="1"/>
  <c r="F219" i="3"/>
  <c r="B220" i="3" s="1"/>
  <c r="C220" i="3" s="1"/>
  <c r="D219" i="3"/>
  <c r="L239" i="3" l="1"/>
  <c r="K240" i="3" s="1"/>
  <c r="I239" i="3"/>
  <c r="H240" i="3" s="1"/>
  <c r="D220" i="3"/>
  <c r="F220" i="3"/>
  <c r="B221" i="3" s="1"/>
  <c r="L240" i="3" l="1"/>
  <c r="K241" i="3" s="1"/>
  <c r="I240" i="3"/>
  <c r="H241" i="3" s="1"/>
  <c r="C221" i="3"/>
  <c r="D221" i="3" s="1"/>
  <c r="E221" i="3" s="1"/>
  <c r="F221" i="3" s="1"/>
  <c r="B222" i="3" s="1"/>
  <c r="L241" i="3" l="1"/>
  <c r="K242" i="3" s="1"/>
  <c r="I241" i="3"/>
  <c r="H242" i="3" s="1"/>
  <c r="C222" i="3"/>
  <c r="D222" i="3" s="1"/>
  <c r="L242" i="3" l="1"/>
  <c r="K243" i="3" s="1"/>
  <c r="I242" i="3"/>
  <c r="H243" i="3" s="1"/>
  <c r="F222" i="3"/>
  <c r="B223" i="3" s="1"/>
  <c r="C223" i="3" s="1"/>
  <c r="L243" i="3" l="1"/>
  <c r="K244" i="3" s="1"/>
  <c r="I243" i="3"/>
  <c r="H244" i="3" s="1"/>
  <c r="F223" i="3"/>
  <c r="B224" i="3" s="1"/>
  <c r="C224" i="3" s="1"/>
  <c r="D223" i="3"/>
  <c r="L244" i="3" l="1"/>
  <c r="K245" i="3" s="1"/>
  <c r="I244" i="3"/>
  <c r="H245" i="3" s="1"/>
  <c r="D224" i="3"/>
  <c r="F224" i="3"/>
  <c r="B225" i="3" s="1"/>
  <c r="C225" i="3" s="1"/>
  <c r="L245" i="3" l="1"/>
  <c r="K246" i="3" s="1"/>
  <c r="I245" i="3"/>
  <c r="H246" i="3" s="1"/>
  <c r="D225" i="3"/>
  <c r="F225" i="3"/>
  <c r="B226" i="3" s="1"/>
  <c r="C226" i="3" s="1"/>
  <c r="L246" i="3" l="1"/>
  <c r="K247" i="3" s="1"/>
  <c r="I246" i="3"/>
  <c r="H247" i="3" s="1"/>
  <c r="D226" i="3"/>
  <c r="F226" i="3"/>
  <c r="B227" i="3" s="1"/>
  <c r="L247" i="3" l="1"/>
  <c r="K248" i="3" s="1"/>
  <c r="I247" i="3"/>
  <c r="H248" i="3" s="1"/>
  <c r="C227" i="3"/>
  <c r="D227" i="3" s="1"/>
  <c r="E227" i="3" s="1"/>
  <c r="F227" i="3" s="1"/>
  <c r="B228" i="3" s="1"/>
  <c r="L248" i="3" l="1"/>
  <c r="K249" i="3" s="1"/>
  <c r="I248" i="3"/>
  <c r="H249" i="3" s="1"/>
  <c r="C228" i="3"/>
  <c r="D228" i="3" s="1"/>
  <c r="L249" i="3" l="1"/>
  <c r="K250" i="3" s="1"/>
  <c r="I249" i="3"/>
  <c r="H250" i="3" s="1"/>
  <c r="F228" i="3"/>
  <c r="B229" i="3" s="1"/>
  <c r="C229" i="3" s="1"/>
  <c r="L250" i="3" l="1"/>
  <c r="K251" i="3" s="1"/>
  <c r="I250" i="3"/>
  <c r="H251" i="3" s="1"/>
  <c r="I251" i="3" s="1"/>
  <c r="D229" i="3"/>
  <c r="F229" i="3"/>
  <c r="B230" i="3" s="1"/>
  <c r="C230" i="3" s="1"/>
  <c r="H252" i="3" l="1"/>
  <c r="J251" i="3"/>
  <c r="L251" i="3" s="1"/>
  <c r="D230" i="3"/>
  <c r="F230" i="3"/>
  <c r="B231" i="3" s="1"/>
  <c r="C231" i="3" s="1"/>
  <c r="I252" i="3" l="1"/>
  <c r="H253" i="3" s="1"/>
  <c r="F231" i="3"/>
  <c r="B232" i="3" s="1"/>
  <c r="C232" i="3" s="1"/>
  <c r="D231" i="3"/>
  <c r="I253" i="3" l="1"/>
  <c r="H254" i="3" s="1"/>
  <c r="F232" i="3"/>
  <c r="B233" i="3" s="1"/>
  <c r="D232" i="3"/>
  <c r="I254" i="3" l="1"/>
  <c r="H255" i="3" s="1"/>
  <c r="C233" i="3"/>
  <c r="D233" i="3" s="1"/>
  <c r="E233" i="3" s="1"/>
  <c r="F233" i="3" s="1"/>
  <c r="B234" i="3" s="1"/>
  <c r="C234" i="3" s="1"/>
  <c r="I255" i="3" l="1"/>
  <c r="H256" i="3" s="1"/>
  <c r="F234" i="3"/>
  <c r="B235" i="3" s="1"/>
  <c r="C235" i="3" s="1"/>
  <c r="D234" i="3"/>
  <c r="I256" i="3" l="1"/>
  <c r="H257" i="3" s="1"/>
  <c r="D235" i="3"/>
  <c r="F235" i="3"/>
  <c r="B236" i="3" s="1"/>
  <c r="C236" i="3" s="1"/>
  <c r="I257" i="3" l="1"/>
  <c r="H258" i="3" s="1"/>
  <c r="F236" i="3"/>
  <c r="B237" i="3" s="1"/>
  <c r="C237" i="3" s="1"/>
  <c r="D236" i="3"/>
  <c r="I258" i="3" l="1"/>
  <c r="H259" i="3" s="1"/>
  <c r="D237" i="3"/>
  <c r="F237" i="3"/>
  <c r="B238" i="3" s="1"/>
  <c r="C238" i="3" s="1"/>
  <c r="I259" i="3" l="1"/>
  <c r="H260" i="3" s="1"/>
  <c r="F238" i="3"/>
  <c r="B239" i="3" s="1"/>
  <c r="D238" i="3"/>
  <c r="I260" i="3" l="1"/>
  <c r="H261" i="3" s="1"/>
  <c r="C239" i="3"/>
  <c r="D239" i="3" s="1"/>
  <c r="E239" i="3" s="1"/>
  <c r="F239" i="3" s="1"/>
  <c r="B240" i="3" s="1"/>
  <c r="C240" i="3" s="1"/>
  <c r="I261" i="3" l="1"/>
  <c r="H262" i="3" s="1"/>
  <c r="F240" i="3"/>
  <c r="B241" i="3" s="1"/>
  <c r="C241" i="3" s="1"/>
  <c r="D240" i="3"/>
  <c r="I262" i="3" l="1"/>
  <c r="H263" i="3" s="1"/>
  <c r="F241" i="3"/>
  <c r="B242" i="3" s="1"/>
  <c r="C242" i="3" s="1"/>
  <c r="D241" i="3"/>
  <c r="I263" i="3" l="1"/>
  <c r="H264" i="3" s="1"/>
  <c r="D242" i="3"/>
  <c r="F242" i="3"/>
  <c r="B243" i="3" s="1"/>
  <c r="C243" i="3" s="1"/>
  <c r="I264" i="3" l="1"/>
  <c r="H265" i="3" s="1"/>
  <c r="D243" i="3"/>
  <c r="F243" i="3"/>
  <c r="B244" i="3" s="1"/>
  <c r="C244" i="3" s="1"/>
  <c r="I265" i="3" l="1"/>
  <c r="H266" i="3" s="1"/>
  <c r="D244" i="3"/>
  <c r="F244" i="3"/>
  <c r="B245" i="3" s="1"/>
  <c r="I266" i="3" l="1"/>
  <c r="H267" i="3" s="1"/>
  <c r="C245" i="3"/>
  <c r="D245" i="3" s="1"/>
  <c r="E245" i="3" s="1"/>
  <c r="F245" i="3" s="1"/>
  <c r="B246" i="3" s="1"/>
  <c r="I267" i="3" l="1"/>
  <c r="H268" i="3" s="1"/>
  <c r="C246" i="3"/>
  <c r="D246" i="3" s="1"/>
  <c r="I268" i="3" l="1"/>
  <c r="H269" i="3" s="1"/>
  <c r="F246" i="3"/>
  <c r="B247" i="3" s="1"/>
  <c r="C247" i="3" s="1"/>
  <c r="I269" i="3" l="1"/>
  <c r="H270" i="3" s="1"/>
  <c r="D247" i="3"/>
  <c r="F247" i="3"/>
  <c r="B248" i="3" s="1"/>
  <c r="C248" i="3" s="1"/>
  <c r="I270" i="3" l="1"/>
  <c r="H271" i="3" s="1"/>
  <c r="F248" i="3"/>
  <c r="B249" i="3" s="1"/>
  <c r="C249" i="3" s="1"/>
  <c r="D248" i="3"/>
  <c r="I271" i="3" l="1"/>
  <c r="H272" i="3" s="1"/>
  <c r="F249" i="3"/>
  <c r="B250" i="3" s="1"/>
  <c r="C250" i="3" s="1"/>
  <c r="D249" i="3"/>
  <c r="I272" i="3" l="1"/>
  <c r="H273" i="3" s="1"/>
  <c r="F250" i="3"/>
  <c r="B251" i="3" s="1"/>
  <c r="D250" i="3"/>
  <c r="I273" i="3" l="1"/>
  <c r="H274" i="3" s="1"/>
  <c r="C251" i="3"/>
  <c r="D251" i="3" s="1"/>
  <c r="E251" i="3" s="1"/>
  <c r="F251" i="3" s="1"/>
  <c r="B252" i="3" s="1"/>
  <c r="I274" i="3" l="1"/>
  <c r="H275" i="3" s="1"/>
  <c r="C252" i="3"/>
  <c r="D252" i="3" s="1"/>
  <c r="I275" i="3" l="1"/>
  <c r="H276" i="3" s="1"/>
  <c r="F252" i="3"/>
  <c r="B253" i="3" s="1"/>
  <c r="C253" i="3" s="1"/>
  <c r="I276" i="3" l="1"/>
  <c r="H277" i="3" s="1"/>
  <c r="F253" i="3"/>
  <c r="B254" i="3" s="1"/>
  <c r="C254" i="3" s="1"/>
  <c r="D253" i="3"/>
  <c r="I277" i="3" l="1"/>
  <c r="H278" i="3" s="1"/>
  <c r="D254" i="3"/>
  <c r="F254" i="3"/>
  <c r="B255" i="3" s="1"/>
  <c r="C255" i="3" s="1"/>
  <c r="I278" i="3" l="1"/>
  <c r="H279" i="3" s="1"/>
  <c r="F255" i="3"/>
  <c r="B256" i="3" s="1"/>
  <c r="C256" i="3" s="1"/>
  <c r="D255" i="3"/>
  <c r="I279" i="3" l="1"/>
  <c r="H280" i="3" s="1"/>
  <c r="D256" i="3"/>
  <c r="F256" i="3"/>
  <c r="B257" i="3" s="1"/>
  <c r="I280" i="3" l="1"/>
  <c r="H281" i="3" s="1"/>
  <c r="C257" i="3"/>
  <c r="D257" i="3" s="1"/>
  <c r="E257" i="3" s="1"/>
  <c r="F257" i="3" s="1"/>
  <c r="B258" i="3" s="1"/>
  <c r="I281" i="3" l="1"/>
  <c r="H282" i="3" s="1"/>
  <c r="C258" i="3"/>
  <c r="D258" i="3" s="1"/>
  <c r="I282" i="3" l="1"/>
  <c r="H283" i="3" s="1"/>
  <c r="F258" i="3"/>
  <c r="B259" i="3" s="1"/>
  <c r="C259" i="3" s="1"/>
  <c r="I283" i="3" l="1"/>
  <c r="H284" i="3" s="1"/>
  <c r="D259" i="3"/>
  <c r="F259" i="3"/>
  <c r="B260" i="3" s="1"/>
  <c r="C260" i="3" s="1"/>
  <c r="I284" i="3" l="1"/>
  <c r="H285" i="3" s="1"/>
  <c r="D260" i="3"/>
  <c r="F260" i="3"/>
  <c r="B261" i="3" s="1"/>
  <c r="C261" i="3" s="1"/>
  <c r="I285" i="3" l="1"/>
  <c r="H286" i="3" s="1"/>
  <c r="F261" i="3"/>
  <c r="B262" i="3" s="1"/>
  <c r="C262" i="3" s="1"/>
  <c r="D261" i="3"/>
  <c r="I286" i="3" l="1"/>
  <c r="H287" i="3" s="1"/>
  <c r="D262" i="3"/>
  <c r="F262" i="3"/>
  <c r="B263" i="3" s="1"/>
  <c r="I287" i="3" l="1"/>
  <c r="H288" i="3" s="1"/>
  <c r="C263" i="3"/>
  <c r="D263" i="3" s="1"/>
  <c r="E263" i="3" s="1"/>
  <c r="F263" i="3" s="1"/>
  <c r="B264" i="3" s="1"/>
  <c r="I288" i="3" l="1"/>
  <c r="H289" i="3" s="1"/>
  <c r="C264" i="3"/>
  <c r="D264" i="3" s="1"/>
  <c r="I289" i="3" l="1"/>
  <c r="H290" i="3" s="1"/>
  <c r="F264" i="3"/>
  <c r="B265" i="3" s="1"/>
  <c r="C265" i="3" s="1"/>
  <c r="I290" i="3" l="1"/>
  <c r="H291" i="3" s="1"/>
  <c r="D265" i="3"/>
  <c r="F265" i="3"/>
  <c r="B266" i="3" s="1"/>
  <c r="C266" i="3" s="1"/>
  <c r="I291" i="3" l="1"/>
  <c r="H292" i="3" s="1"/>
  <c r="D266" i="3"/>
  <c r="F266" i="3"/>
  <c r="B267" i="3" s="1"/>
  <c r="C267" i="3" s="1"/>
  <c r="I292" i="3" l="1"/>
  <c r="H293" i="3" s="1"/>
  <c r="D267" i="3"/>
  <c r="F267" i="3"/>
  <c r="B268" i="3" s="1"/>
  <c r="C268" i="3" s="1"/>
  <c r="I293" i="3" l="1"/>
  <c r="H294" i="3" s="1"/>
  <c r="F268" i="3"/>
  <c r="B269" i="3" s="1"/>
  <c r="D268" i="3"/>
  <c r="I294" i="3" l="1"/>
  <c r="H295" i="3" s="1"/>
  <c r="C269" i="3"/>
  <c r="D269" i="3" s="1"/>
  <c r="E269" i="3" s="1"/>
  <c r="F269" i="3" s="1"/>
  <c r="B270" i="3" s="1"/>
  <c r="I295" i="3" l="1"/>
  <c r="H296" i="3" s="1"/>
  <c r="C270" i="3"/>
  <c r="D270" i="3" s="1"/>
  <c r="I296" i="3" l="1"/>
  <c r="H297" i="3" s="1"/>
  <c r="F270" i="3"/>
  <c r="B271" i="3" s="1"/>
  <c r="C271" i="3" s="1"/>
  <c r="I297" i="3" l="1"/>
  <c r="H298" i="3" s="1"/>
  <c r="F271" i="3"/>
  <c r="B272" i="3" s="1"/>
  <c r="C272" i="3" s="1"/>
  <c r="D271" i="3"/>
  <c r="I298" i="3" l="1"/>
  <c r="H299" i="3" s="1"/>
  <c r="F272" i="3"/>
  <c r="B273" i="3" s="1"/>
  <c r="C273" i="3" s="1"/>
  <c r="D272" i="3"/>
  <c r="I299" i="3" l="1"/>
  <c r="H300" i="3" s="1"/>
  <c r="D273" i="3"/>
  <c r="F273" i="3"/>
  <c r="B274" i="3" s="1"/>
  <c r="C274" i="3" s="1"/>
  <c r="I300" i="3" l="1"/>
  <c r="H301" i="3" s="1"/>
  <c r="F274" i="3"/>
  <c r="B275" i="3" s="1"/>
  <c r="D274" i="3"/>
  <c r="I301" i="3" l="1"/>
  <c r="H302" i="3" s="1"/>
  <c r="C275" i="3"/>
  <c r="D275" i="3" s="1"/>
  <c r="E275" i="3" s="1"/>
  <c r="F275" i="3" s="1"/>
  <c r="B276" i="3" s="1"/>
  <c r="I302" i="3" l="1"/>
  <c r="H303" i="3" s="1"/>
  <c r="C276" i="3"/>
  <c r="D276" i="3" s="1"/>
  <c r="I303" i="3" l="1"/>
  <c r="H304" i="3" s="1"/>
  <c r="F276" i="3"/>
  <c r="B277" i="3" s="1"/>
  <c r="C277" i="3" s="1"/>
  <c r="I304" i="3" l="1"/>
  <c r="H305" i="3" s="1"/>
  <c r="F277" i="3"/>
  <c r="B278" i="3" s="1"/>
  <c r="C278" i="3" s="1"/>
  <c r="D277" i="3"/>
  <c r="I305" i="3" l="1"/>
  <c r="H306" i="3" s="1"/>
  <c r="F278" i="3"/>
  <c r="B279" i="3" s="1"/>
  <c r="C279" i="3" s="1"/>
  <c r="D278" i="3"/>
  <c r="I306" i="3" l="1"/>
  <c r="H307" i="3" s="1"/>
  <c r="D279" i="3"/>
  <c r="F279" i="3"/>
  <c r="B280" i="3" s="1"/>
  <c r="C280" i="3" s="1"/>
  <c r="I307" i="3" l="1"/>
  <c r="H308" i="3" s="1"/>
  <c r="D280" i="3"/>
  <c r="F280" i="3"/>
  <c r="B281" i="3" s="1"/>
  <c r="I308" i="3" l="1"/>
  <c r="H309" i="3" s="1"/>
  <c r="C281" i="3"/>
  <c r="D281" i="3" s="1"/>
  <c r="E281" i="3" s="1"/>
  <c r="F281" i="3" s="1"/>
  <c r="B282" i="3" s="1"/>
  <c r="C282" i="3" s="1"/>
  <c r="I309" i="3" l="1"/>
  <c r="H310" i="3" s="1"/>
  <c r="D282" i="3"/>
  <c r="F282" i="3"/>
  <c r="B283" i="3" s="1"/>
  <c r="C283" i="3" s="1"/>
  <c r="I310" i="3" l="1"/>
  <c r="H311" i="3" s="1"/>
  <c r="F283" i="3"/>
  <c r="B284" i="3" s="1"/>
  <c r="C284" i="3" s="1"/>
  <c r="D283" i="3"/>
  <c r="I311" i="3" l="1"/>
  <c r="H312" i="3" s="1"/>
  <c r="F284" i="3"/>
  <c r="B285" i="3" s="1"/>
  <c r="C285" i="3" s="1"/>
  <c r="D284" i="3"/>
  <c r="I312" i="3" l="1"/>
  <c r="H313" i="3" s="1"/>
  <c r="F285" i="3"/>
  <c r="B286" i="3" s="1"/>
  <c r="C286" i="3" s="1"/>
  <c r="D285" i="3"/>
  <c r="I313" i="3" l="1"/>
  <c r="H314" i="3" s="1"/>
  <c r="F286" i="3"/>
  <c r="B287" i="3" s="1"/>
  <c r="D286" i="3"/>
  <c r="I314" i="3" l="1"/>
  <c r="H315" i="3" s="1"/>
  <c r="C287" i="3"/>
  <c r="D287" i="3" s="1"/>
  <c r="E287" i="3" s="1"/>
  <c r="F287" i="3" s="1"/>
  <c r="B288" i="3" s="1"/>
  <c r="I315" i="3" l="1"/>
  <c r="H316" i="3" s="1"/>
  <c r="C288" i="3"/>
  <c r="D288" i="3" s="1"/>
  <c r="I316" i="3" l="1"/>
  <c r="H317" i="3" s="1"/>
  <c r="F288" i="3"/>
  <c r="B289" i="3" s="1"/>
  <c r="C289" i="3" s="1"/>
  <c r="I317" i="3" l="1"/>
  <c r="H318" i="3" s="1"/>
  <c r="D289" i="3"/>
  <c r="F289" i="3"/>
  <c r="B290" i="3" s="1"/>
  <c r="C290" i="3" s="1"/>
  <c r="I318" i="3" l="1"/>
  <c r="H319" i="3" s="1"/>
  <c r="D290" i="3"/>
  <c r="F290" i="3"/>
  <c r="B291" i="3" s="1"/>
  <c r="C291" i="3" s="1"/>
  <c r="I319" i="3" l="1"/>
  <c r="H320" i="3" s="1"/>
  <c r="F291" i="3"/>
  <c r="B292" i="3" s="1"/>
  <c r="C292" i="3" s="1"/>
  <c r="D291" i="3"/>
  <c r="I320" i="3" l="1"/>
  <c r="H321" i="3" s="1"/>
  <c r="D292" i="3"/>
  <c r="F292" i="3"/>
  <c r="B293" i="3" s="1"/>
  <c r="I321" i="3" l="1"/>
  <c r="H322" i="3" s="1"/>
  <c r="C293" i="3"/>
  <c r="D293" i="3" s="1"/>
  <c r="E293" i="3" s="1"/>
  <c r="F293" i="3" s="1"/>
  <c r="B294" i="3" s="1"/>
  <c r="I322" i="3" l="1"/>
  <c r="H323" i="3" s="1"/>
  <c r="C294" i="3"/>
  <c r="F294" i="3" s="1"/>
  <c r="B295" i="3" s="1"/>
  <c r="I323" i="3" l="1"/>
  <c r="H324" i="3" s="1"/>
  <c r="C295" i="3"/>
  <c r="F295" i="3" s="1"/>
  <c r="B296" i="3" s="1"/>
  <c r="D294" i="3"/>
  <c r="I324" i="3" l="1"/>
  <c r="H325" i="3" s="1"/>
  <c r="C296" i="3"/>
  <c r="D296" i="3" s="1"/>
  <c r="D295" i="3"/>
  <c r="I325" i="3" l="1"/>
  <c r="H326" i="3" s="1"/>
  <c r="F296" i="3"/>
  <c r="B297" i="3" s="1"/>
  <c r="C297" i="3" s="1"/>
  <c r="I326" i="3" l="1"/>
  <c r="H327" i="3" s="1"/>
  <c r="D297" i="3"/>
  <c r="F297" i="3"/>
  <c r="B298" i="3" s="1"/>
  <c r="C298" i="3" s="1"/>
  <c r="I327" i="3" l="1"/>
  <c r="H328" i="3" s="1"/>
  <c r="D298" i="3"/>
  <c r="F298" i="3"/>
  <c r="B299" i="3" s="1"/>
  <c r="I328" i="3" l="1"/>
  <c r="H329" i="3" s="1"/>
  <c r="C299" i="3"/>
  <c r="D299" i="3" s="1"/>
  <c r="E299" i="3" s="1"/>
  <c r="F299" i="3" s="1"/>
  <c r="B300" i="3" s="1"/>
  <c r="I329" i="3" l="1"/>
  <c r="H330" i="3" s="1"/>
  <c r="C300" i="3"/>
  <c r="D300" i="3" s="1"/>
  <c r="I330" i="3" l="1"/>
  <c r="H331" i="3" s="1"/>
  <c r="F300" i="3"/>
  <c r="B301" i="3" s="1"/>
  <c r="C301" i="3" s="1"/>
  <c r="I331" i="3" l="1"/>
  <c r="H332" i="3" s="1"/>
  <c r="F301" i="3"/>
  <c r="B302" i="3" s="1"/>
  <c r="C302" i="3" s="1"/>
  <c r="D301" i="3"/>
  <c r="I332" i="3" l="1"/>
  <c r="H333" i="3" s="1"/>
  <c r="F302" i="3"/>
  <c r="B303" i="3" s="1"/>
  <c r="C303" i="3" s="1"/>
  <c r="D302" i="3"/>
  <c r="I333" i="3" l="1"/>
  <c r="H334" i="3" s="1"/>
  <c r="D303" i="3"/>
  <c r="F303" i="3"/>
  <c r="B304" i="3" s="1"/>
  <c r="C304" i="3" s="1"/>
  <c r="I334" i="3" l="1"/>
  <c r="H335" i="3" s="1"/>
  <c r="F304" i="3"/>
  <c r="B305" i="3" s="1"/>
  <c r="D304" i="3"/>
  <c r="I335" i="3" l="1"/>
  <c r="H336" i="3" s="1"/>
  <c r="C305" i="3"/>
  <c r="D305" i="3" s="1"/>
  <c r="E305" i="3" s="1"/>
  <c r="F305" i="3" s="1"/>
  <c r="B306" i="3" s="1"/>
  <c r="I336" i="3" l="1"/>
  <c r="H337" i="3" s="1"/>
  <c r="C306" i="3"/>
  <c r="F306" i="3" s="1"/>
  <c r="B307" i="3" s="1"/>
  <c r="I337" i="3" l="1"/>
  <c r="H338" i="3" s="1"/>
  <c r="C307" i="3"/>
  <c r="D307" i="3" s="1"/>
  <c r="D306" i="3"/>
  <c r="I338" i="3" l="1"/>
  <c r="H339" i="3" s="1"/>
  <c r="F307" i="3"/>
  <c r="B308" i="3" s="1"/>
  <c r="C308" i="3" s="1"/>
  <c r="I339" i="3" l="1"/>
  <c r="H340" i="3" s="1"/>
  <c r="F308" i="3"/>
  <c r="B309" i="3" s="1"/>
  <c r="C309" i="3" s="1"/>
  <c r="D308" i="3"/>
  <c r="I340" i="3" l="1"/>
  <c r="H341" i="3" s="1"/>
  <c r="F309" i="3"/>
  <c r="B310" i="3" s="1"/>
  <c r="C310" i="3" s="1"/>
  <c r="D309" i="3"/>
  <c r="I341" i="3" l="1"/>
  <c r="H342" i="3" s="1"/>
  <c r="F310" i="3"/>
  <c r="B311" i="3" s="1"/>
  <c r="D310" i="3"/>
  <c r="I342" i="3" l="1"/>
  <c r="H343" i="3" s="1"/>
  <c r="C311" i="3"/>
  <c r="D311" i="3" s="1"/>
  <c r="E311" i="3" s="1"/>
  <c r="F311" i="3" s="1"/>
  <c r="B312" i="3" s="1"/>
  <c r="I343" i="3" l="1"/>
  <c r="H344" i="3" s="1"/>
  <c r="C312" i="3"/>
  <c r="F312" i="3" s="1"/>
  <c r="B313" i="3" s="1"/>
  <c r="I344" i="3" l="1"/>
  <c r="H345" i="3" s="1"/>
  <c r="C313" i="3"/>
  <c r="F313" i="3" s="1"/>
  <c r="B314" i="3" s="1"/>
  <c r="D312" i="3"/>
  <c r="I345" i="3" l="1"/>
  <c r="H346" i="3" s="1"/>
  <c r="C314" i="3"/>
  <c r="D314" i="3" s="1"/>
  <c r="D313" i="3"/>
  <c r="I346" i="3" l="1"/>
  <c r="H347" i="3" s="1"/>
  <c r="F314" i="3"/>
  <c r="B315" i="3" s="1"/>
  <c r="C315" i="3" s="1"/>
  <c r="I347" i="3" l="1"/>
  <c r="H348" i="3" s="1"/>
  <c r="D315" i="3"/>
  <c r="F315" i="3"/>
  <c r="B316" i="3" s="1"/>
  <c r="C316" i="3" s="1"/>
  <c r="I348" i="3" l="1"/>
  <c r="H349" i="3" s="1"/>
  <c r="D316" i="3"/>
  <c r="F316" i="3"/>
  <c r="B317" i="3" s="1"/>
  <c r="I349" i="3" l="1"/>
  <c r="H350" i="3" s="1"/>
  <c r="C317" i="3"/>
  <c r="D317" i="3" s="1"/>
  <c r="E317" i="3" s="1"/>
  <c r="F317" i="3" s="1"/>
  <c r="B318" i="3" s="1"/>
  <c r="I350" i="3" l="1"/>
  <c r="H351" i="3" s="1"/>
  <c r="C318" i="3"/>
  <c r="D318" i="3" s="1"/>
  <c r="I351" i="3" l="1"/>
  <c r="H352" i="3" s="1"/>
  <c r="F318" i="3"/>
  <c r="B319" i="3" s="1"/>
  <c r="C319" i="3" s="1"/>
  <c r="I352" i="3" l="1"/>
  <c r="H353" i="3" s="1"/>
  <c r="D319" i="3"/>
  <c r="F319" i="3"/>
  <c r="B320" i="3" s="1"/>
  <c r="C320" i="3" s="1"/>
  <c r="I353" i="3" l="1"/>
  <c r="H354" i="3" s="1"/>
  <c r="F320" i="3"/>
  <c r="B321" i="3" s="1"/>
  <c r="C321" i="3" s="1"/>
  <c r="D320" i="3"/>
  <c r="I354" i="3" l="1"/>
  <c r="H355" i="3" s="1"/>
  <c r="D321" i="3"/>
  <c r="F321" i="3"/>
  <c r="B322" i="3" s="1"/>
  <c r="C322" i="3" s="1"/>
  <c r="I355" i="3" l="1"/>
  <c r="H356" i="3" s="1"/>
  <c r="F322" i="3"/>
  <c r="B323" i="3" s="1"/>
  <c r="D322" i="3"/>
  <c r="I356" i="3" l="1"/>
  <c r="H357" i="3" s="1"/>
  <c r="C323" i="3"/>
  <c r="D323" i="3" s="1"/>
  <c r="E323" i="3" s="1"/>
  <c r="F323" i="3" s="1"/>
  <c r="B324" i="3" s="1"/>
  <c r="C324" i="3" s="1"/>
  <c r="I357" i="3" l="1"/>
  <c r="H358" i="3" s="1"/>
  <c r="F324" i="3"/>
  <c r="B325" i="3" s="1"/>
  <c r="C325" i="3" s="1"/>
  <c r="D324" i="3"/>
  <c r="I358" i="3" l="1"/>
  <c r="H359" i="3" s="1"/>
  <c r="F325" i="3"/>
  <c r="B326" i="3" s="1"/>
  <c r="C326" i="3" s="1"/>
  <c r="D325" i="3"/>
  <c r="I359" i="3" l="1"/>
  <c r="H360" i="3" s="1"/>
  <c r="D326" i="3"/>
  <c r="F326" i="3"/>
  <c r="B327" i="3" s="1"/>
  <c r="C327" i="3" s="1"/>
  <c r="I360" i="3" l="1"/>
  <c r="H361" i="3" s="1"/>
  <c r="F327" i="3"/>
  <c r="B328" i="3" s="1"/>
  <c r="C328" i="3" s="1"/>
  <c r="D327" i="3"/>
  <c r="I361" i="3" l="1"/>
  <c r="H362" i="3" s="1"/>
  <c r="D328" i="3"/>
  <c r="F328" i="3"/>
  <c r="B329" i="3" s="1"/>
  <c r="I362" i="3" l="1"/>
  <c r="H363" i="3" s="1"/>
  <c r="C329" i="3"/>
  <c r="D329" i="3" s="1"/>
  <c r="E329" i="3" s="1"/>
  <c r="F329" i="3" s="1"/>
  <c r="B330" i="3" s="1"/>
  <c r="I363" i="3" l="1"/>
  <c r="H364" i="3" s="1"/>
  <c r="C330" i="3"/>
  <c r="D330" i="3" s="1"/>
  <c r="I364" i="3" l="1"/>
  <c r="H365" i="3" s="1"/>
  <c r="F330" i="3"/>
  <c r="B331" i="3" s="1"/>
  <c r="C331" i="3" s="1"/>
  <c r="I365" i="3" l="1"/>
  <c r="H366" i="3" s="1"/>
  <c r="F331" i="3"/>
  <c r="B332" i="3" s="1"/>
  <c r="C332" i="3" s="1"/>
  <c r="D331" i="3"/>
  <c r="I366" i="3" l="1"/>
  <c r="H367" i="3" s="1"/>
  <c r="D332" i="3"/>
  <c r="F332" i="3"/>
  <c r="B333" i="3" s="1"/>
  <c r="C333" i="3" s="1"/>
  <c r="I367" i="3" l="1"/>
  <c r="H368" i="3" s="1"/>
  <c r="F333" i="3"/>
  <c r="B334" i="3" s="1"/>
  <c r="C334" i="3" s="1"/>
  <c r="D333" i="3"/>
  <c r="I368" i="3" l="1"/>
  <c r="H369" i="3" s="1"/>
  <c r="D334" i="3"/>
  <c r="F334" i="3"/>
  <c r="B335" i="3" s="1"/>
  <c r="I369" i="3" l="1"/>
  <c r="H370" i="3" s="1"/>
  <c r="C335" i="3"/>
  <c r="D335" i="3" s="1"/>
  <c r="E335" i="3" s="1"/>
  <c r="F335" i="3" s="1"/>
  <c r="B336" i="3" s="1"/>
  <c r="I370" i="3" l="1"/>
  <c r="H371" i="3" s="1"/>
  <c r="I371" i="3" s="1"/>
  <c r="C336" i="3"/>
  <c r="D336" i="3" s="1"/>
  <c r="F336" i="3" l="1"/>
  <c r="B337" i="3" s="1"/>
  <c r="C337" i="3" s="1"/>
  <c r="F337" i="3" l="1"/>
  <c r="B338" i="3" s="1"/>
  <c r="C338" i="3" s="1"/>
  <c r="D337" i="3"/>
  <c r="F338" i="3" l="1"/>
  <c r="B339" i="3" s="1"/>
  <c r="C339" i="3" s="1"/>
  <c r="D338" i="3"/>
  <c r="D339" i="3" l="1"/>
  <c r="F339" i="3"/>
  <c r="B340" i="3" s="1"/>
  <c r="C340" i="3" s="1"/>
  <c r="F340" i="3" l="1"/>
  <c r="B341" i="3" s="1"/>
  <c r="D340" i="3"/>
  <c r="C341" i="3" l="1"/>
  <c r="D341" i="3" s="1"/>
  <c r="E341" i="3" s="1"/>
  <c r="F341" i="3" s="1"/>
  <c r="B342" i="3" s="1"/>
  <c r="C342" i="3" s="1"/>
  <c r="F342" i="3" l="1"/>
  <c r="B343" i="3" s="1"/>
  <c r="C343" i="3" s="1"/>
  <c r="D342" i="3"/>
  <c r="F343" i="3" l="1"/>
  <c r="B344" i="3" s="1"/>
  <c r="C344" i="3" s="1"/>
  <c r="D343" i="3"/>
  <c r="F344" i="3" l="1"/>
  <c r="B345" i="3" s="1"/>
  <c r="C345" i="3" s="1"/>
  <c r="D344" i="3"/>
  <c r="F345" i="3" l="1"/>
  <c r="B346" i="3" s="1"/>
  <c r="C346" i="3" s="1"/>
  <c r="D345" i="3"/>
  <c r="D346" i="3" l="1"/>
  <c r="F346" i="3"/>
  <c r="B347" i="3" s="1"/>
  <c r="C347" i="3" l="1"/>
  <c r="D347" i="3" s="1"/>
  <c r="E347" i="3" s="1"/>
  <c r="F347" i="3" s="1"/>
  <c r="B348" i="3" s="1"/>
  <c r="C348" i="3" s="1"/>
  <c r="F348" i="3" l="1"/>
  <c r="B349" i="3" s="1"/>
  <c r="C349" i="3" s="1"/>
  <c r="D348" i="3"/>
  <c r="D349" i="3" l="1"/>
  <c r="F349" i="3"/>
  <c r="B350" i="3" s="1"/>
  <c r="C350" i="3" s="1"/>
  <c r="D350" i="3" l="1"/>
  <c r="F350" i="3"/>
  <c r="B351" i="3" s="1"/>
  <c r="C351" i="3" s="1"/>
  <c r="D351" i="3" l="1"/>
  <c r="F351" i="3"/>
  <c r="B352" i="3" s="1"/>
  <c r="C352" i="3" s="1"/>
  <c r="D352" i="3" l="1"/>
  <c r="F352" i="3"/>
  <c r="B353" i="3" s="1"/>
  <c r="C353" i="3" l="1"/>
  <c r="D353" i="3" s="1"/>
  <c r="E353" i="3" s="1"/>
  <c r="F353" i="3" s="1"/>
  <c r="B354" i="3" s="1"/>
  <c r="C354" i="3" s="1"/>
  <c r="F354" i="3" l="1"/>
  <c r="B355" i="3" s="1"/>
  <c r="C355" i="3" s="1"/>
  <c r="D354" i="3"/>
  <c r="F355" i="3" l="1"/>
  <c r="B356" i="3" s="1"/>
  <c r="C356" i="3" s="1"/>
  <c r="D355" i="3"/>
  <c r="F356" i="3" l="1"/>
  <c r="B357" i="3" s="1"/>
  <c r="C357" i="3" s="1"/>
  <c r="D356" i="3"/>
  <c r="D357" i="3" l="1"/>
  <c r="F357" i="3"/>
  <c r="B358" i="3" s="1"/>
  <c r="C358" i="3" s="1"/>
  <c r="D358" i="3" l="1"/>
  <c r="F358" i="3"/>
  <c r="B359" i="3" s="1"/>
  <c r="C359" i="3" l="1"/>
  <c r="D359" i="3" s="1"/>
  <c r="E359" i="3" s="1"/>
  <c r="F359" i="3" s="1"/>
  <c r="B360" i="3" s="1"/>
  <c r="C360" i="3" s="1"/>
  <c r="F360" i="3" l="1"/>
  <c r="B361" i="3" s="1"/>
  <c r="C361" i="3" s="1"/>
  <c r="D360" i="3"/>
  <c r="F361" i="3" l="1"/>
  <c r="B362" i="3" s="1"/>
  <c r="C362" i="3" s="1"/>
  <c r="D361" i="3"/>
  <c r="F362" i="3" l="1"/>
  <c r="B363" i="3" s="1"/>
  <c r="C363" i="3" s="1"/>
  <c r="D362" i="3"/>
  <c r="F363" i="3" l="1"/>
  <c r="B364" i="3" s="1"/>
  <c r="C364" i="3" s="1"/>
  <c r="D363" i="3"/>
  <c r="F364" i="3" l="1"/>
  <c r="B365" i="3" s="1"/>
  <c r="D364" i="3"/>
  <c r="C365" i="3" l="1"/>
  <c r="D365" i="3" s="1"/>
  <c r="E365" i="3" s="1"/>
  <c r="F365" i="3" s="1"/>
  <c r="B366" i="3" s="1"/>
  <c r="C366" i="3" s="1"/>
  <c r="D366" i="3" l="1"/>
  <c r="F366" i="3"/>
  <c r="B367" i="3" s="1"/>
  <c r="C367" i="3" s="1"/>
  <c r="F367" i="3" l="1"/>
  <c r="B368" i="3" s="1"/>
  <c r="C368" i="3" s="1"/>
  <c r="D367" i="3"/>
  <c r="F368" i="3" l="1"/>
  <c r="B369" i="3" s="1"/>
  <c r="C369" i="3" s="1"/>
  <c r="D368" i="3"/>
  <c r="D369" i="3" l="1"/>
  <c r="F369" i="3"/>
  <c r="B370" i="3" s="1"/>
  <c r="C370" i="3" s="1"/>
  <c r="D370" i="3" l="1"/>
  <c r="F370" i="3"/>
  <c r="B371" i="3" s="1"/>
  <c r="C371" i="3" l="1"/>
  <c r="D371" i="3" s="1"/>
  <c r="E371" i="3" s="1"/>
  <c r="F371" i="3" s="1"/>
</calcChain>
</file>

<file path=xl/sharedStrings.xml><?xml version="1.0" encoding="utf-8"?>
<sst xmlns="http://schemas.openxmlformats.org/spreadsheetml/2006/main" count="27" uniqueCount="22">
  <si>
    <t>Valor inicial</t>
  </si>
  <si>
    <t>Valor final</t>
  </si>
  <si>
    <t>Retorno Bruto</t>
  </si>
  <si>
    <t>Retorno Líquido</t>
  </si>
  <si>
    <t>Valor Final Líquido</t>
  </si>
  <si>
    <t>SEM Come-Cotas</t>
  </si>
  <si>
    <t>COM Come-Cotas</t>
  </si>
  <si>
    <t>Período</t>
  </si>
  <si>
    <t>VF 20 anos</t>
  </si>
  <si>
    <t>VF 30 anos</t>
  </si>
  <si>
    <t>VF 10 anos</t>
  </si>
  <si>
    <t>Aplicação Inicial</t>
  </si>
  <si>
    <t>Taxa de Juros (ao ano)</t>
  </si>
  <si>
    <t>Taxa de Juros (ao mês)</t>
  </si>
  <si>
    <t>&lt;- Alterar aqui</t>
  </si>
  <si>
    <t>&lt;- NÃO Alterar aqui</t>
  </si>
  <si>
    <t>Soma</t>
  </si>
  <si>
    <t>Média</t>
  </si>
  <si>
    <t>Soma Acumulada</t>
  </si>
  <si>
    <t>Contagem</t>
  </si>
  <si>
    <t>Taxa de juros anual</t>
  </si>
  <si>
    <t>Taxa de juros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</si>
</sst>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74" formatCode="0.000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Font="1"/>
    <xf numFmtId="164" fontId="0" fillId="0" borderId="0" xfId="0" applyNumberFormat="1"/>
    <xf numFmtId="0" fontId="0" fillId="2" borderId="0" xfId="0" applyFill="1"/>
    <xf numFmtId="164" fontId="0" fillId="2" borderId="0" xfId="1" applyFont="1" applyFill="1"/>
    <xf numFmtId="164" fontId="0" fillId="2" borderId="0" xfId="0" applyNumberFormat="1" applyFill="1"/>
    <xf numFmtId="44" fontId="0" fillId="0" borderId="0" xfId="0" applyNumberFormat="1"/>
    <xf numFmtId="10" fontId="0" fillId="0" borderId="0" xfId="2" applyNumberFormat="1" applyFont="1"/>
    <xf numFmtId="0" fontId="0" fillId="0" borderId="0" xfId="0" applyFill="1"/>
    <xf numFmtId="164" fontId="0" fillId="0" borderId="0" xfId="1" applyFont="1" applyFill="1"/>
    <xf numFmtId="164" fontId="0" fillId="0" borderId="0" xfId="0" applyNumberFormat="1" applyFill="1"/>
    <xf numFmtId="164" fontId="3" fillId="0" borderId="0" xfId="1" applyFont="1"/>
    <xf numFmtId="164" fontId="0" fillId="3" borderId="0" xfId="1" applyFont="1" applyFill="1"/>
    <xf numFmtId="164" fontId="0" fillId="3" borderId="0" xfId="0" applyNumberFormat="1" applyFill="1"/>
    <xf numFmtId="0" fontId="3" fillId="3" borderId="0" xfId="0" applyFont="1" applyFill="1"/>
    <xf numFmtId="164" fontId="1" fillId="3" borderId="0" xfId="1" applyFont="1" applyFill="1"/>
    <xf numFmtId="164" fontId="2" fillId="3" borderId="0" xfId="0" applyNumberFormat="1" applyFont="1" applyFill="1"/>
    <xf numFmtId="164" fontId="2" fillId="3" borderId="0" xfId="1" applyFont="1" applyFill="1"/>
    <xf numFmtId="164" fontId="0" fillId="3" borderId="0" xfId="0" applyNumberFormat="1" applyFont="1" applyFill="1"/>
    <xf numFmtId="44" fontId="2" fillId="3" borderId="0" xfId="0" applyNumberFormat="1" applyFont="1" applyFill="1"/>
    <xf numFmtId="0" fontId="3" fillId="0" borderId="0" xfId="0" applyFont="1"/>
    <xf numFmtId="0" fontId="4" fillId="0" borderId="0" xfId="0" applyFont="1"/>
    <xf numFmtId="0" fontId="5" fillId="3" borderId="1" xfId="0" applyFont="1" applyFill="1" applyBorder="1"/>
    <xf numFmtId="164" fontId="4" fillId="2" borderId="1" xfId="1" applyFont="1" applyFill="1" applyBorder="1"/>
    <xf numFmtId="10" fontId="4" fillId="2" borderId="1" xfId="2" applyNumberFormat="1" applyFont="1" applyFill="1" applyBorder="1"/>
    <xf numFmtId="10" fontId="6" fillId="3" borderId="1" xfId="2" applyNumberFormat="1" applyFont="1" applyFill="1" applyBorder="1"/>
    <xf numFmtId="0" fontId="2" fillId="4" borderId="0" xfId="0" applyFont="1" applyFill="1" applyAlignment="1">
      <alignment horizontal="center"/>
    </xf>
    <xf numFmtId="0" fontId="0" fillId="5" borderId="0" xfId="0" applyFill="1"/>
    <xf numFmtId="0" fontId="3" fillId="5" borderId="0" xfId="0" applyFont="1" applyFill="1"/>
    <xf numFmtId="44" fontId="2" fillId="5" borderId="0" xfId="0" applyNumberFormat="1" applyFont="1" applyFill="1"/>
    <xf numFmtId="164" fontId="0" fillId="6" borderId="2" xfId="1" applyFont="1" applyFill="1" applyBorder="1"/>
    <xf numFmtId="0" fontId="0" fillId="5" borderId="3" xfId="0" applyFill="1" applyBorder="1"/>
    <xf numFmtId="174" fontId="0" fillId="5" borderId="3" xfId="2" applyNumberFormat="1" applyFont="1" applyFill="1" applyBorder="1"/>
    <xf numFmtId="9" fontId="0" fillId="6" borderId="4" xfId="0" applyNumberFormat="1" applyFill="1" applyBorder="1"/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Comparação</a:t>
            </a:r>
            <a:r>
              <a:rPr lang="pt-BR" baseline="0"/>
              <a:t> Retorno Com e Sem Come-Cotas - 30 Anos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 Come-Cotas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359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4C-42FF-A0E1-0EA142FB40C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Gráficos!$A$12:$A$372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cat>
          <c:val>
            <c:numRef>
              <c:f>Gráficos!$F$12:$F$371</c:f>
              <c:numCache>
                <c:formatCode>_-"R$"\ * #,##0.00_-;\-"R$"\ * #,##0.00_-;_-"R$"\ * "-"??_-;_-@_-</c:formatCode>
                <c:ptCount val="360"/>
                <c:pt idx="0">
                  <c:v>100407.41237836484</c:v>
                </c:pt>
                <c:pt idx="1">
                  <c:v>100816.48460519013</c:v>
                </c:pt>
                <c:pt idx="2">
                  <c:v>101227.22344290395</c:v>
                </c:pt>
                <c:pt idx="3">
                  <c:v>101639.63568148538</c:v>
                </c:pt>
                <c:pt idx="4">
                  <c:v>102053.72813857667</c:v>
                </c:pt>
                <c:pt idx="5">
                  <c:v>102099.08151065663</c:v>
                </c:pt>
                <c:pt idx="6">
                  <c:v>102515.04580692785</c:v>
                </c:pt>
                <c:pt idx="7">
                  <c:v>102932.70479323166</c:v>
                </c:pt>
                <c:pt idx="8">
                  <c:v>103352.06537394502</c:v>
                </c:pt>
                <c:pt idx="9">
                  <c:v>103773.13448157419</c:v>
                </c:pt>
                <c:pt idx="10">
                  <c:v>104195.91907686931</c:v>
                </c:pt>
                <c:pt idx="11">
                  <c:v>104242.22445319705</c:v>
                </c:pt>
                <c:pt idx="12">
                  <c:v>104666.92017910224</c:v>
                </c:pt>
                <c:pt idx="13">
                  <c:v>105093.34616796514</c:v>
                </c:pt>
                <c:pt idx="14">
                  <c:v>105521.50946909124</c:v>
                </c:pt>
                <c:pt idx="15">
                  <c:v>105951.41716050573</c:v>
                </c:pt>
                <c:pt idx="16">
                  <c:v>106383.0763490706</c:v>
                </c:pt>
                <c:pt idx="17">
                  <c:v>106430.35371299129</c:v>
                </c:pt>
                <c:pt idx="18">
                  <c:v>106863.96414835549</c:v>
                </c:pt>
                <c:pt idx="19">
                  <c:v>107299.34116630725</c:v>
                </c:pt>
                <c:pt idx="20">
                  <c:v>107736.4919641227</c:v>
                </c:pt>
                <c:pt idx="21">
                  <c:v>108175.42376840058</c:v>
                </c:pt>
                <c:pt idx="22">
                  <c:v>108616.14383518166</c:v>
                </c:pt>
                <c:pt idx="23">
                  <c:v>108664.41358950714</c:v>
                </c:pt>
                <c:pt idx="24">
                  <c:v>109107.12586134835</c:v>
                </c:pt>
                <c:pt idx="25">
                  <c:v>109551.64179778559</c:v>
                </c:pt>
                <c:pt idx="26">
                  <c:v>109997.96874717168</c:v>
                </c:pt>
                <c:pt idx="27">
                  <c:v>110446.11408779754</c:v>
                </c:pt>
                <c:pt idx="28">
                  <c:v>110896.08522801417</c:v>
                </c:pt>
                <c:pt idx="29">
                  <c:v>110945.36820382792</c:v>
                </c:pt>
                <c:pt idx="30">
                  <c:v>111397.37336711276</c:v>
                </c:pt>
                <c:pt idx="31">
                  <c:v>111851.22005538366</c:v>
                </c:pt>
                <c:pt idx="32">
                  <c:v>112306.91577124139</c:v>
                </c:pt>
                <c:pt idx="33">
                  <c:v>112764.4680478532</c:v>
                </c:pt>
                <c:pt idx="34">
                  <c:v>113223.88444907741</c:v>
                </c:pt>
                <c:pt idx="35">
                  <c:v>113274.20191472437</c:v>
                </c:pt>
                <c:pt idx="36">
                  <c:v>113735.69503481893</c:v>
                </c:pt>
                <c:pt idx="37">
                  <c:v>114199.06833501006</c:v>
                </c:pt>
                <c:pt idx="38">
                  <c:v>114664.32947538421</c:v>
                </c:pt>
                <c:pt idx="39">
                  <c:v>115131.48614723596</c:v>
                </c:pt>
                <c:pt idx="40">
                  <c:v>115600.5460731952</c:v>
                </c:pt>
                <c:pt idx="41">
                  <c:v>115651.9197434602</c:v>
                </c:pt>
                <c:pt idx="42">
                  <c:v>116123.09998031161</c:v>
                </c:pt>
                <c:pt idx="43">
                  <c:v>116596.19986377237</c:v>
                </c:pt>
                <c:pt idx="44">
                  <c:v>117071.22721472039</c:v>
                </c:pt>
                <c:pt idx="45">
                  <c:v>117548.18988589679</c:v>
                </c:pt>
                <c:pt idx="46">
                  <c:v>118027.09576203574</c:v>
                </c:pt>
                <c:pt idx="47">
                  <c:v>118079.54780751459</c:v>
                </c:pt>
                <c:pt idx="48">
                  <c:v>118560.61850159963</c:v>
                </c:pt>
                <c:pt idx="49">
                  <c:v>119043.64913724105</c:v>
                </c:pt>
                <c:pt idx="50">
                  <c:v>119528.64769948338</c:v>
                </c:pt>
                <c:pt idx="51">
                  <c:v>120015.62220590317</c:v>
                </c:pt>
                <c:pt idx="52">
                  <c:v>120504.5807067416</c:v>
                </c:pt>
                <c:pt idx="53">
                  <c:v>120558.13376340907</c:v>
                </c:pt>
                <c:pt idx="54">
                  <c:v>121049.30252348684</c:v>
                </c:pt>
                <c:pt idx="55">
                  <c:v>121542.47236589182</c:v>
                </c:pt>
                <c:pt idx="56">
                  <c:v>122037.65144328112</c:v>
                </c:pt>
                <c:pt idx="57">
                  <c:v>122534.84794152678</c:v>
                </c:pt>
                <c:pt idx="58">
                  <c:v>123034.0700798511</c:v>
                </c:pt>
                <c:pt idx="59">
                  <c:v>123088.74725882946</c:v>
                </c:pt>
                <c:pt idx="60">
                  <c:v>123590.22605153614</c:v>
                </c:pt>
                <c:pt idx="61">
                  <c:v>124093.74793091918</c:v>
                </c:pt>
                <c:pt idx="62">
                  <c:v>124599.32122076661</c:v>
                </c:pt>
                <c:pt idx="63">
                  <c:v>125106.95427877858</c:v>
                </c:pt>
                <c:pt idx="64">
                  <c:v>125616.65549670556</c:v>
                </c:pt>
                <c:pt idx="65">
                  <c:v>125672.4803942384</c:v>
                </c:pt>
                <c:pt idx="66">
                  <c:v>126184.48563556265</c:v>
                </c:pt>
                <c:pt idx="67">
                  <c:v>126698.57684961794</c:v>
                </c:pt>
                <c:pt idx="68">
                  <c:v>127214.76253491537</c:v>
                </c:pt>
                <c:pt idx="69">
                  <c:v>127733.05122459005</c:v>
                </c:pt>
                <c:pt idx="70">
                  <c:v>128253.45148654212</c:v>
                </c:pt>
                <c:pt idx="71">
                  <c:v>128310.44819417743</c:v>
                </c:pt>
                <c:pt idx="72">
                  <c:v>128833.20084285591</c:v>
                </c:pt>
                <c:pt idx="73">
                  <c:v>129358.08325053332</c:v>
                </c:pt>
                <c:pt idx="74">
                  <c:v>129885.10409411149</c:v>
                </c:pt>
                <c:pt idx="75">
                  <c:v>130414.27208584295</c:v>
                </c:pt>
                <c:pt idx="76">
                  <c:v>130945.59597347508</c:v>
                </c:pt>
                <c:pt idx="77">
                  <c:v>131003.78908846204</c:v>
                </c:pt>
                <c:pt idx="78">
                  <c:v>131537.51474133538</c:v>
                </c:pt>
                <c:pt idx="79">
                  <c:v>132073.41485858505</c:v>
                </c:pt>
                <c:pt idx="80">
                  <c:v>132611.49829924808</c:v>
                </c:pt>
                <c:pt idx="81">
                  <c:v>133151.77395845429</c:v>
                </c:pt>
                <c:pt idx="82">
                  <c:v>133694.25076757339</c:v>
                </c:pt>
                <c:pt idx="83">
                  <c:v>133753.66540347753</c:v>
                </c:pt>
                <c:pt idx="84">
                  <c:v>134298.59439284797</c:v>
                </c:pt>
                <c:pt idx="85">
                  <c:v>134845.74349037441</c:v>
                </c:pt>
                <c:pt idx="86">
                  <c:v>135395.12174105228</c:v>
                </c:pt>
                <c:pt idx="87">
                  <c:v>135946.73822672747</c:v>
                </c:pt>
                <c:pt idx="88">
                  <c:v>136500.60206624639</c:v>
                </c:pt>
                <c:pt idx="89">
                  <c:v>136561.2638637874</c:v>
                </c:pt>
                <c:pt idx="90">
                  <c:v>137117.63135681994</c:v>
                </c:pt>
                <c:pt idx="91">
                  <c:v>137676.2655598883</c:v>
                </c:pt>
                <c:pt idx="92">
                  <c:v>138237.17570784973</c:v>
                </c:pt>
                <c:pt idx="93">
                  <c:v>138800.37107318547</c:v>
                </c:pt>
                <c:pt idx="94">
                  <c:v>139365.86096615394</c:v>
                </c:pt>
                <c:pt idx="95">
                  <c:v>139427.79610427117</c:v>
                </c:pt>
                <c:pt idx="96">
                  <c:v>139995.84220448125</c:v>
                </c:pt>
                <c:pt idx="97">
                  <c:v>140566.2025948184</c:v>
                </c:pt>
                <c:pt idx="98">
                  <c:v>141138.88670398708</c:v>
                </c:pt>
                <c:pt idx="99">
                  <c:v>141713.90399910545</c:v>
                </c:pt>
                <c:pt idx="100">
                  <c:v>142291.26398586185</c:v>
                </c:pt>
                <c:pt idx="101">
                  <c:v>142354.4991930119</c:v>
                </c:pt>
                <c:pt idx="102">
                  <c:v>142934.4690438835</c:v>
                </c:pt>
                <c:pt idx="103">
                  <c:v>143516.80176371834</c:v>
                </c:pt>
                <c:pt idx="104">
                  <c:v>144101.50697913705</c:v>
                </c:pt>
                <c:pt idx="105">
                  <c:v>144688.59435598031</c:v>
                </c:pt>
                <c:pt idx="106">
                  <c:v>145278.07359946865</c:v>
                </c:pt>
                <c:pt idx="107">
                  <c:v>145342.63616516022</c:v>
                </c:pt>
                <c:pt idx="108">
                  <c:v>145934.78005593884</c:v>
                </c:pt>
                <c:pt idx="109">
                  <c:v>146529.33641422624</c:v>
                </c:pt>
                <c:pt idx="110">
                  <c:v>147126.31506871365</c:v>
                </c:pt>
                <c:pt idx="111">
                  <c:v>147725.72588813564</c:v>
                </c:pt>
                <c:pt idx="112">
                  <c:v>148327.5787814332</c:v>
                </c:pt>
                <c:pt idx="113">
                  <c:v>148393.49656800399</c:v>
                </c:pt>
                <c:pt idx="114">
                  <c:v>148998.07004171042</c:v>
                </c:pt>
                <c:pt idx="115">
                  <c:v>149605.10662258507</c:v>
                </c:pt>
                <c:pt idx="116">
                  <c:v>150214.6163456314</c:v>
                </c:pt>
                <c:pt idx="117">
                  <c:v>150826.60928673676</c:v>
                </c:pt>
                <c:pt idx="118">
                  <c:v>151441.09556283889</c:v>
                </c:pt>
                <c:pt idx="119">
                  <c:v>151508.39701747982</c:v>
                </c:pt>
                <c:pt idx="120">
                  <c:v>152125.66098119118</c:v>
                </c:pt>
                <c:pt idx="121">
                  <c:v>152745.43975469787</c:v>
                </c:pt>
                <c:pt idx="122">
                  <c:v>153367.74358364631</c:v>
                </c:pt>
                <c:pt idx="123">
                  <c:v>153992.58275542493</c:v>
                </c:pt>
                <c:pt idx="124">
                  <c:v>154619.96759933425</c:v>
                </c:pt>
                <c:pt idx="125">
                  <c:v>154688.68176636595</c:v>
                </c:pt>
                <c:pt idx="126">
                  <c:v>155318.9026038115</c:v>
                </c:pt>
                <c:pt idx="127">
                  <c:v>155951.69103895983</c:v>
                </c:pt>
                <c:pt idx="128">
                  <c:v>156587.05753252184</c:v>
                </c:pt>
                <c:pt idx="129">
                  <c:v>157225.01258782661</c:v>
                </c:pt>
                <c:pt idx="130">
                  <c:v>157865.56675099509</c:v>
                </c:pt>
                <c:pt idx="131">
                  <c:v>157935.72328440216</c:v>
                </c:pt>
                <c:pt idx="132">
                  <c:v>158579.17297092284</c:v>
                </c:pt>
                <c:pt idx="133">
                  <c:v>159225.24415111495</c:v>
                </c:pt>
                <c:pt idx="134">
                  <c:v>159873.94750526824</c:v>
                </c:pt>
                <c:pt idx="135">
                  <c:v>160525.29375718519</c:v>
                </c:pt>
                <c:pt idx="136">
                  <c:v>161179.29367435849</c:v>
                </c:pt>
                <c:pt idx="137">
                  <c:v>161250.92285058685</c:v>
                </c:pt>
                <c:pt idx="138">
                  <c:v>161907.87907050768</c:v>
                </c:pt>
                <c:pt idx="139">
                  <c:v>162567.51181138889</c:v>
                </c:pt>
                <c:pt idx="140">
                  <c:v>163229.83197770821</c:v>
                </c:pt>
                <c:pt idx="141">
                  <c:v>163894.85051836952</c:v>
                </c:pt>
                <c:pt idx="142">
                  <c:v>164562.57842688391</c:v>
                </c:pt>
                <c:pt idx="143">
                  <c:v>164635.71115790671</c:v>
                </c:pt>
                <c:pt idx="144">
                  <c:v>165306.45742437299</c:v>
                </c:pt>
                <c:pt idx="145">
                  <c:v>165979.93639415628</c:v>
                </c:pt>
                <c:pt idx="146">
                  <c:v>166656.15920062814</c:v>
                </c:pt>
                <c:pt idx="147">
                  <c:v>167335.1370225189</c:v>
                </c:pt>
                <c:pt idx="148">
                  <c:v>168016.88108410241</c:v>
                </c:pt>
                <c:pt idx="149">
                  <c:v>168091.54893076033</c:v>
                </c:pt>
                <c:pt idx="150">
                  <c:v>168776.37470808942</c:v>
                </c:pt>
                <c:pt idx="151">
                  <c:v>169463.99055040561</c:v>
                </c:pt>
                <c:pt idx="152">
                  <c:v>170154.40782477899</c:v>
                </c:pt>
                <c:pt idx="153">
                  <c:v>170847.63794459053</c:v>
                </c:pt>
                <c:pt idx="154">
                  <c:v>171543.69236972072</c:v>
                </c:pt>
                <c:pt idx="155">
                  <c:v>171619.92755534226</c:v>
                </c:pt>
                <c:pt idx="156">
                  <c:v>172319.12838394349</c:v>
                </c:pt>
                <c:pt idx="157">
                  <c:v>173021.17784327007</c:v>
                </c:pt>
                <c:pt idx="158">
                  <c:v>173726.08753899619</c:v>
                </c:pt>
                <c:pt idx="159">
                  <c:v>174433.86912407898</c:v>
                </c:pt>
                <c:pt idx="160">
                  <c:v>175144.53429895118</c:v>
                </c:pt>
                <c:pt idx="161">
                  <c:v>175222.36972325871</c:v>
                </c:pt>
                <c:pt idx="162">
                  <c:v>175936.24734717546</c:v>
                </c:pt>
                <c:pt idx="163">
                  <c:v>176653.03339689842</c:v>
                </c:pt>
                <c:pt idx="164">
                  <c:v>177372.73972171434</c:v>
                </c:pt>
                <c:pt idx="165">
                  <c:v>178095.37821918546</c:v>
                </c:pt>
                <c:pt idx="166">
                  <c:v>178820.96083534608</c:v>
                </c:pt>
                <c:pt idx="167">
                  <c:v>178900.43008865399</c:v>
                </c:pt>
                <c:pt idx="168">
                  <c:v>179629.29258578309</c:v>
                </c:pt>
                <c:pt idx="169">
                  <c:v>180361.12455894676</c:v>
                </c:pt>
                <c:pt idx="170">
                  <c:v>181095.93810615793</c:v>
                </c:pt>
                <c:pt idx="171">
                  <c:v>181833.74537471833</c:v>
                </c:pt>
                <c:pt idx="172">
                  <c:v>182574.55856141934</c:v>
                </c:pt>
                <c:pt idx="173">
                  <c:v>182655.69593913009</c:v>
                </c:pt>
                <c:pt idx="174">
                  <c:v>183399.85785417454</c:v>
                </c:pt>
                <c:pt idx="175">
                  <c:v>184147.05157697597</c:v>
                </c:pt>
                <c:pt idx="176">
                  <c:v>184897.28945949444</c:v>
                </c:pt>
                <c:pt idx="177">
                  <c:v>185650.58390401347</c:v>
                </c:pt>
                <c:pt idx="178">
                  <c:v>186406.94736334501</c:v>
                </c:pt>
                <c:pt idx="179">
                  <c:v>186489.78788074953</c:v>
                </c:pt>
                <c:pt idx="180">
                  <c:v>187249.57036096204</c:v>
                </c:pt>
                <c:pt idx="181">
                  <c:v>188012.44828904758</c:v>
                </c:pt>
                <c:pt idx="182">
                  <c:v>188778.43427624393</c:v>
                </c:pt>
                <c:pt idx="183">
                  <c:v>189547.54098516869</c:v>
                </c:pt>
                <c:pt idx="184">
                  <c:v>190319.78113002842</c:v>
                </c:pt>
                <c:pt idx="185">
                  <c:v>190404.36053741709</c:v>
                </c:pt>
                <c:pt idx="186">
                  <c:v>191180.09147119292</c:v>
                </c:pt>
                <c:pt idx="187">
                  <c:v>191958.98282881579</c:v>
                </c:pt>
                <c:pt idx="188">
                  <c:v>192741.04748624362</c:v>
                </c:pt>
                <c:pt idx="189">
                  <c:v>193526.29837189263</c:v>
                </c:pt>
                <c:pt idx="190">
                  <c:v>194314.74846685099</c:v>
                </c:pt>
                <c:pt idx="191">
                  <c:v>194401.10326494198</c:v>
                </c:pt>
                <c:pt idx="192">
                  <c:v>195193.11742332115</c:v>
                </c:pt>
                <c:pt idx="193">
                  <c:v>195988.35834541995</c:v>
                </c:pt>
                <c:pt idx="194">
                  <c:v>196786.83917747322</c:v>
                </c:pt>
                <c:pt idx="195">
                  <c:v>197588.57311927516</c:v>
                </c:pt>
                <c:pt idx="196">
                  <c:v>198393.57342439753</c:v>
                </c:pt>
                <c:pt idx="197">
                  <c:v>198481.74088008882</c:v>
                </c:pt>
                <c:pt idx="198">
                  <c:v>199290.38006122832</c:v>
                </c:pt>
                <c:pt idx="199">
                  <c:v>200102.3137384881</c:v>
                </c:pt>
                <c:pt idx="200">
                  <c:v>200917.55533405315</c:v>
                </c:pt>
                <c:pt idx="201">
                  <c:v>201736.1183247921</c:v>
                </c:pt>
                <c:pt idx="202">
                  <c:v>202558.01624248002</c:v>
                </c:pt>
                <c:pt idx="203">
                  <c:v>202648.03440493214</c:v>
                </c:pt>
                <c:pt idx="204">
                  <c:v>203473.64758161086</c:v>
                </c:pt>
                <c:pt idx="205">
                  <c:v>204302.62440856878</c:v>
                </c:pt>
                <c:pt idx="206">
                  <c:v>205134.97858973351</c:v>
                </c:pt>
                <c:pt idx="207">
                  <c:v>205970.72388486413</c:v>
                </c:pt>
                <c:pt idx="208">
                  <c:v>206809.87410977873</c:v>
                </c:pt>
                <c:pt idx="209">
                  <c:v>206901.78182683513</c:v>
                </c:pt>
                <c:pt idx="210">
                  <c:v>207744.72529705506</c:v>
                </c:pt>
                <c:pt idx="211">
                  <c:v>208591.10302331529</c:v>
                </c:pt>
                <c:pt idx="212">
                  <c:v>209440.92899720001</c:v>
                </c:pt>
                <c:pt idx="213">
                  <c:v>210294.21726729692</c:v>
                </c:pt>
                <c:pt idx="214">
                  <c:v>211150.98193942933</c:v>
                </c:pt>
                <c:pt idx="215">
                  <c:v>211244.81887438131</c:v>
                </c:pt>
                <c:pt idx="216">
                  <c:v>212105.45641512991</c:v>
                </c:pt>
                <c:pt idx="217">
                  <c:v>212969.60029975238</c:v>
                </c:pt>
                <c:pt idx="218">
                  <c:v>213837.26481352767</c:v>
                </c:pt>
                <c:pt idx="219">
                  <c:v>214708.46429993477</c:v>
                </c:pt>
                <c:pt idx="220">
                  <c:v>215583.21316088975</c:v>
                </c:pt>
                <c:pt idx="221">
                  <c:v>215679.01980959348</c:v>
                </c:pt>
                <c:pt idx="222">
                  <c:v>216557.72283383372</c:v>
                </c:pt>
                <c:pt idx="223">
                  <c:v>217440.00580296377</c:v>
                </c:pt>
                <c:pt idx="224">
                  <c:v>218325.88330212227</c:v>
                </c:pt>
                <c:pt idx="225">
                  <c:v>219215.36997586949</c:v>
                </c:pt>
                <c:pt idx="226">
                  <c:v>220108.48052842944</c:v>
                </c:pt>
                <c:pt idx="227">
                  <c:v>220206.29823678208</c:v>
                </c:pt>
                <c:pt idx="228">
                  <c:v>221103.44595373771</c:v>
                </c:pt>
                <c:pt idx="229">
                  <c:v>222004.24876154444</c:v>
                </c:pt>
                <c:pt idx="230">
                  <c:v>222908.72155149485</c:v>
                </c:pt>
                <c:pt idx="231">
                  <c:v>223816.87927555045</c:v>
                </c:pt>
                <c:pt idx="232">
                  <c:v>224728.73694658894</c:v>
                </c:pt>
                <c:pt idx="233">
                  <c:v>224828.60792837176</c:v>
                </c:pt>
                <c:pt idx="234">
                  <c:v>225744.58750717729</c:v>
                </c:pt>
                <c:pt idx="235">
                  <c:v>226664.29890017016</c:v>
                </c:pt>
                <c:pt idx="236">
                  <c:v>227587.75731122334</c:v>
                </c:pt>
                <c:pt idx="237">
                  <c:v>228514.97800615217</c:v>
                </c:pt>
                <c:pt idx="238">
                  <c:v>229445.97631296693</c:v>
                </c:pt>
                <c:pt idx="239">
                  <c:v>229547.94366806286</c:v>
                </c:pt>
                <c:pt idx="240">
                  <c:v>230483.15040484848</c:v>
                </c:pt>
                <c:pt idx="241">
                  <c:v>231422.16728964308</c:v>
                </c:pt>
                <c:pt idx="242">
                  <c:v>232365.00984546126</c:v>
                </c:pt>
                <c:pt idx="243">
                  <c:v>233311.69365856034</c:v>
                </c:pt>
                <c:pt idx="244">
                  <c:v>234262.23437869796</c:v>
                </c:pt>
                <c:pt idx="245">
                  <c:v>234366.3421116916</c:v>
                </c:pt>
                <c:pt idx="246">
                  <c:v>235321.1796001755</c:v>
                </c:pt>
                <c:pt idx="247">
                  <c:v>236279.90721478075</c:v>
                </c:pt>
                <c:pt idx="248">
                  <c:v>237242.54080436271</c:v>
                </c:pt>
                <c:pt idx="249">
                  <c:v>238209.09628234693</c:v>
                </c:pt>
                <c:pt idx="250">
                  <c:v>239179.58962699221</c:v>
                </c:pt>
                <c:pt idx="251">
                  <c:v>239285.88266616029</c:v>
                </c:pt>
                <c:pt idx="252">
                  <c:v>240260.76297182179</c:v>
                </c:pt>
                <c:pt idx="253">
                  <c:v>241239.6150605228</c:v>
                </c:pt>
                <c:pt idx="254">
                  <c:v>242222.45511379905</c:v>
                </c:pt>
                <c:pt idx="255">
                  <c:v>243209.29937911188</c:v>
                </c:pt>
                <c:pt idx="256">
                  <c:v>244200.16417011677</c:v>
                </c:pt>
                <c:pt idx="257">
                  <c:v>244308.68838681717</c:v>
                </c:pt>
                <c:pt idx="258">
                  <c:v>245304.03222472584</c:v>
                </c:pt>
                <c:pt idx="259">
                  <c:v>246303.43121663743</c:v>
                </c:pt>
                <c:pt idx="260">
                  <c:v>247306.90188375133</c:v>
                </c:pt>
                <c:pt idx="261">
                  <c:v>248314.4608145763</c:v>
                </c:pt>
                <c:pt idx="262">
                  <c:v>249326.12466520478</c:v>
                </c:pt>
                <c:pt idx="263">
                  <c:v>249436.92689367253</c:v>
                </c:pt>
                <c:pt idx="264">
                  <c:v>250453.1638100502</c:v>
                </c:pt>
                <c:pt idx="265">
                  <c:v>251473.54100141869</c:v>
                </c:pt>
                <c:pt idx="266">
                  <c:v>252498.07533577085</c:v>
                </c:pt>
                <c:pt idx="267">
                  <c:v>253526.78374982174</c:v>
                </c:pt>
                <c:pt idx="268">
                  <c:v>254559.68324928876</c:v>
                </c:pt>
                <c:pt idx="269">
                  <c:v>254672.81130684767</c:v>
                </c:pt>
                <c:pt idx="270">
                  <c:v>255710.37986444149</c:v>
                </c:pt>
                <c:pt idx="271">
                  <c:v>256752.17560477296</c:v>
                </c:pt>
                <c:pt idx="272">
                  <c:v>257798.21574990783</c:v>
                </c:pt>
                <c:pt idx="273">
                  <c:v>258848.51759207665</c:v>
                </c:pt>
                <c:pt idx="274">
                  <c:v>259903.09849396066</c:v>
                </c:pt>
                <c:pt idx="275">
                  <c:v>260018.60120165913</c:v>
                </c:pt>
                <c:pt idx="276">
                  <c:v>261077.94916900579</c:v>
                </c:pt>
                <c:pt idx="277">
                  <c:v>262141.61305110136</c:v>
                </c:pt>
                <c:pt idx="278">
                  <c:v>263209.61043151678</c:v>
                </c:pt>
                <c:pt idx="279">
                  <c:v>264281.95896546065</c:v>
                </c:pt>
                <c:pt idx="280">
                  <c:v>265358.67638007103</c:v>
                </c:pt>
                <c:pt idx="281">
                  <c:v>265476.60358375113</c:v>
                </c:pt>
                <c:pt idx="282">
                  <c:v>266558.18812841387</c:v>
                </c:pt>
                <c:pt idx="283">
                  <c:v>267644.17918239406</c:v>
                </c:pt>
                <c:pt idx="284">
                  <c:v>268734.59469835612</c:v>
                </c:pt>
                <c:pt idx="285">
                  <c:v>269829.4527021058</c:v>
                </c:pt>
                <c:pt idx="286">
                  <c:v>270928.77129288827</c:v>
                </c:pt>
                <c:pt idx="287">
                  <c:v>271049.17388469679</c:v>
                </c:pt>
                <c:pt idx="288">
                  <c:v>272153.46177055867</c:v>
                </c:pt>
                <c:pt idx="289">
                  <c:v>273262.24866196036</c:v>
                </c:pt>
                <c:pt idx="290">
                  <c:v>274375.55288840726</c:v>
                </c:pt>
                <c:pt idx="291">
                  <c:v>275493.39285408158</c:v>
                </c:pt>
                <c:pt idx="292">
                  <c:v>276615.7870381464</c:v>
                </c:pt>
                <c:pt idx="293">
                  <c:v>276738.71697849798</c:v>
                </c:pt>
                <c:pt idx="294">
                  <c:v>277866.18476719642</c:v>
                </c:pt>
                <c:pt idx="295">
                  <c:v>278998.24599922809</c:v>
                </c:pt>
                <c:pt idx="296">
                  <c:v>280134.9193888497</c:v>
                </c:pt>
                <c:pt idx="297">
                  <c:v>281276.22372656222</c:v>
                </c:pt>
                <c:pt idx="298">
                  <c:v>282422.17787942139</c:v>
                </c:pt>
                <c:pt idx="299">
                  <c:v>282547.68821942195</c:v>
                </c:pt>
                <c:pt idx="300">
                  <c:v>283698.82247601158</c:v>
                </c:pt>
                <c:pt idx="301">
                  <c:v>284854.64659605414</c:v>
                </c:pt>
                <c:pt idx="302">
                  <c:v>286015.17968663387</c:v>
                </c:pt>
                <c:pt idx="303">
                  <c:v>287180.44093267963</c:v>
                </c:pt>
                <c:pt idx="304">
                  <c:v>288350.4495972821</c:v>
                </c:pt>
                <c:pt idx="305">
                  <c:v>288478.59450162353</c:v>
                </c:pt>
                <c:pt idx="306">
                  <c:v>289653.89200455602</c:v>
                </c:pt>
                <c:pt idx="307">
                  <c:v>290833.97781499807</c:v>
                </c:pt>
                <c:pt idx="308">
                  <c:v>292018.87144110719</c:v>
                </c:pt>
                <c:pt idx="309">
                  <c:v>293208.59247051954</c:v>
                </c:pt>
                <c:pt idx="310">
                  <c:v>294403.16057067376</c:v>
                </c:pt>
                <c:pt idx="311">
                  <c:v>294533.99534100911</c:v>
                </c:pt>
                <c:pt idx="312">
                  <c:v>295733.96329652087</c:v>
                </c:pt>
                <c:pt idx="313">
                  <c:v>296938.82007001981</c:v>
                </c:pt>
                <c:pt idx="314">
                  <c:v>298148.58557915554</c:v>
                </c:pt>
                <c:pt idx="315">
                  <c:v>299363.2798227247</c:v>
                </c:pt>
                <c:pt idx="316">
                  <c:v>300582.92288100143</c:v>
                </c:pt>
                <c:pt idx="317">
                  <c:v>300716.5039798104</c:v>
                </c:pt>
                <c:pt idx="318">
                  <c:v>301941.66024081013</c:v>
                </c:pt>
                <c:pt idx="319">
                  <c:v>303171.80794007151</c:v>
                </c:pt>
                <c:pt idx="320">
                  <c:v>304406.96741333185</c:v>
                </c:pt>
                <c:pt idx="321">
                  <c:v>305647.15907917876</c:v>
                </c:pt>
                <c:pt idx="322">
                  <c:v>306892.4034393878</c:v>
                </c:pt>
                <c:pt idx="323">
                  <c:v>307028.78851434361</c:v>
                </c:pt>
                <c:pt idx="324">
                  <c:v>308279.66180389462</c:v>
                </c:pt>
                <c:pt idx="325">
                  <c:v>309535.63130606496</c:v>
                </c:pt>
                <c:pt idx="326">
                  <c:v>310796.71778345562</c:v>
                </c:pt>
                <c:pt idx="327">
                  <c:v>312062.94208325702</c:v>
                </c:pt>
                <c:pt idx="328">
                  <c:v>313334.32513759367</c:v>
                </c:pt>
                <c:pt idx="329">
                  <c:v>313473.57304644113</c:v>
                </c:pt>
                <c:pt idx="330">
                  <c:v>314750.70318593486</c:v>
                </c:pt>
                <c:pt idx="331">
                  <c:v>316033.03651170473</c:v>
                </c:pt>
                <c:pt idx="332">
                  <c:v>317320.59422217566</c:v>
                </c:pt>
                <c:pt idx="333">
                  <c:v>318613.39760213764</c:v>
                </c:pt>
                <c:pt idx="334">
                  <c:v>319911.46802309755</c:v>
                </c:pt>
                <c:pt idx="335">
                  <c:v>320053.63885905367</c:v>
                </c:pt>
                <c:pt idx="336">
                  <c:v>321357.57700117253</c:v>
                </c:pt>
                <c:pt idx="337">
                  <c:v>322666.82754868863</c:v>
                </c:pt>
                <c:pt idx="338">
                  <c:v>323981.41214499908</c:v>
                </c:pt>
                <c:pt idx="339">
                  <c:v>325301.35252167901</c:v>
                </c:pt>
                <c:pt idx="340">
                  <c:v>326626.67049884057</c:v>
                </c:pt>
                <c:pt idx="341">
                  <c:v>326771.82561652776</c:v>
                </c:pt>
                <c:pt idx="342">
                  <c:v>328103.13448309823</c:v>
                </c:pt>
                <c:pt idx="343">
                  <c:v>329439.86726678541</c:v>
                </c:pt>
                <c:pt idx="344">
                  <c:v>330782.04606529896</c:v>
                </c:pt>
                <c:pt idx="345">
                  <c:v>332129.69306637748</c:v>
                </c:pt>
                <c:pt idx="346">
                  <c:v>333482.83054815506</c:v>
                </c:pt>
                <c:pt idx="347">
                  <c:v>333631.03259007935</c:v>
                </c:pt>
                <c:pt idx="348">
                  <c:v>334990.28671491775</c:v>
                </c:pt>
                <c:pt idx="349">
                  <c:v>336355.07860931417</c:v>
                </c:pt>
                <c:pt idx="350">
                  <c:v>337725.4308348273</c:v>
                </c:pt>
                <c:pt idx="351">
                  <c:v>339101.36604493437</c:v>
                </c:pt>
                <c:pt idx="352">
                  <c:v>340482.90698540566</c:v>
                </c:pt>
                <c:pt idx="353">
                  <c:v>340634.21990899043</c:v>
                </c:pt>
                <c:pt idx="354">
                  <c:v>342022.00588584616</c:v>
                </c:pt>
                <c:pt idx="355">
                  <c:v>343415.44587455678</c:v>
                </c:pt>
                <c:pt idx="356">
                  <c:v>344814.56291026651</c:v>
                </c:pt>
                <c:pt idx="357">
                  <c:v>346219.38012196752</c:v>
                </c:pt>
                <c:pt idx="358">
                  <c:v>347629.9207328824</c:v>
                </c:pt>
                <c:pt idx="359">
                  <c:v>347784.40983806935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63-4295-9172-92D4ED002953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359"/>
              <c:layout>
                <c:manualLayout>
                  <c:x val="-1.0423949707206135E-16"/>
                  <c:y val="4.207937792822626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363-4295-9172-92D4ED00295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Gráficos!$A$12:$A$372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cat>
          <c:val>
            <c:numRef>
              <c:f>Gráficos!$I$12:$I$371</c:f>
              <c:numCache>
                <c:formatCode>_-"R$"\ * #,##0.00_-;\-"R$"\ * #,##0.00_-;_-"R$"\ * "-"??_-;_-@_-</c:formatCode>
                <c:ptCount val="360"/>
                <c:pt idx="0">
                  <c:v>100407.41237836484</c:v>
                </c:pt>
                <c:pt idx="1">
                  <c:v>100816.48460519013</c:v>
                </c:pt>
                <c:pt idx="2">
                  <c:v>101227.22344290395</c:v>
                </c:pt>
                <c:pt idx="3">
                  <c:v>101639.63568148538</c:v>
                </c:pt>
                <c:pt idx="4">
                  <c:v>102053.72813857667</c:v>
                </c:pt>
                <c:pt idx="5">
                  <c:v>102469.50765959603</c:v>
                </c:pt>
                <c:pt idx="6">
                  <c:v>102886.98111785072</c:v>
                </c:pt>
                <c:pt idx="7">
                  <c:v>103306.15541465074</c:v>
                </c:pt>
                <c:pt idx="8">
                  <c:v>103727.03747942284</c:v>
                </c:pt>
                <c:pt idx="9">
                  <c:v>104149.63426982514</c:v>
                </c:pt>
                <c:pt idx="10">
                  <c:v>104573.95277186211</c:v>
                </c:pt>
                <c:pt idx="11">
                  <c:v>105000.00000000007</c:v>
                </c:pt>
                <c:pt idx="12">
                  <c:v>105427.78299728315</c:v>
                </c:pt>
                <c:pt idx="13">
                  <c:v>105857.3088354497</c:v>
                </c:pt>
                <c:pt idx="14">
                  <c:v>106288.58461504921</c:v>
                </c:pt>
                <c:pt idx="15">
                  <c:v>106721.61746555971</c:v>
                </c:pt>
                <c:pt idx="16">
                  <c:v>107156.41454550557</c:v>
                </c:pt>
                <c:pt idx="17">
                  <c:v>107592.9830425759</c:v>
                </c:pt>
                <c:pt idx="18">
                  <c:v>108031.33017374334</c:v>
                </c:pt>
                <c:pt idx="19">
                  <c:v>108471.46318538336</c:v>
                </c:pt>
                <c:pt idx="20">
                  <c:v>108913.38935339406</c:v>
                </c:pt>
                <c:pt idx="21">
                  <c:v>109357.11598331647</c:v>
                </c:pt>
                <c:pt idx="22">
                  <c:v>109802.65041045529</c:v>
                </c:pt>
                <c:pt idx="23">
                  <c:v>110250.00000000015</c:v>
                </c:pt>
                <c:pt idx="24">
                  <c:v>110699.17214714737</c:v>
                </c:pt>
                <c:pt idx="25">
                  <c:v>111150.17427722225</c:v>
                </c:pt>
                <c:pt idx="26">
                  <c:v>111603.01384580175</c:v>
                </c:pt>
                <c:pt idx="27">
                  <c:v>112057.69833883777</c:v>
                </c:pt>
                <c:pt idx="28">
                  <c:v>112514.23527278092</c:v>
                </c:pt>
                <c:pt idx="29">
                  <c:v>112972.63219470477</c:v>
                </c:pt>
                <c:pt idx="30">
                  <c:v>113432.89668243057</c:v>
                </c:pt>
                <c:pt idx="31">
                  <c:v>113895.03634465259</c:v>
                </c:pt>
                <c:pt idx="32">
                  <c:v>114359.05882106384</c:v>
                </c:pt>
                <c:pt idx="33">
                  <c:v>114824.97178248237</c:v>
                </c:pt>
                <c:pt idx="34">
                  <c:v>115292.78293097814</c:v>
                </c:pt>
                <c:pt idx="35">
                  <c:v>115762.50000000025</c:v>
                </c:pt>
                <c:pt idx="36">
                  <c:v>116234.13075450485</c:v>
                </c:pt>
                <c:pt idx="37">
                  <c:v>116707.68299108346</c:v>
                </c:pt>
                <c:pt idx="38">
                  <c:v>117183.16453809194</c:v>
                </c:pt>
                <c:pt idx="39">
                  <c:v>117660.58325577975</c:v>
                </c:pt>
                <c:pt idx="40">
                  <c:v>118139.94703642007</c:v>
                </c:pt>
                <c:pt idx="41">
                  <c:v>118621.26380444011</c:v>
                </c:pt>
                <c:pt idx="42">
                  <c:v>119104.5415165522</c:v>
                </c:pt>
                <c:pt idx="43">
                  <c:v>119589.78816188531</c:v>
                </c:pt>
                <c:pt idx="44">
                  <c:v>120077.01176211712</c:v>
                </c:pt>
                <c:pt idx="45">
                  <c:v>120566.22037160659</c:v>
                </c:pt>
                <c:pt idx="46">
                  <c:v>121057.42207752714</c:v>
                </c:pt>
                <c:pt idx="47">
                  <c:v>121550.62500000035</c:v>
                </c:pt>
                <c:pt idx="48">
                  <c:v>122045.83729223018</c:v>
                </c:pt>
                <c:pt idx="49">
                  <c:v>122543.06714063774</c:v>
                </c:pt>
                <c:pt idx="50">
                  <c:v>123042.32276499663</c:v>
                </c:pt>
                <c:pt idx="51">
                  <c:v>123543.61241856884</c:v>
                </c:pt>
                <c:pt idx="52">
                  <c:v>124046.94438824116</c:v>
                </c:pt>
                <c:pt idx="53">
                  <c:v>124552.3269946622</c:v>
                </c:pt>
                <c:pt idx="54">
                  <c:v>125059.7685923799</c:v>
                </c:pt>
                <c:pt idx="55">
                  <c:v>125569.27756997968</c:v>
                </c:pt>
                <c:pt idx="56">
                  <c:v>126080.86235022308</c:v>
                </c:pt>
                <c:pt idx="57">
                  <c:v>126594.53139018701</c:v>
                </c:pt>
                <c:pt idx="58">
                  <c:v>127110.29318140358</c:v>
                </c:pt>
                <c:pt idx="59">
                  <c:v>127628.15625000045</c:v>
                </c:pt>
                <c:pt idx="60">
                  <c:v>128148.12915684177</c:v>
                </c:pt>
                <c:pt idx="61">
                  <c:v>128670.2204976697</c:v>
                </c:pt>
                <c:pt idx="62">
                  <c:v>129194.43890324653</c:v>
                </c:pt>
                <c:pt idx="63">
                  <c:v>129720.79303949735</c:v>
                </c:pt>
                <c:pt idx="64">
                  <c:v>130249.2916076533</c:v>
                </c:pt>
                <c:pt idx="65">
                  <c:v>130779.94334439539</c:v>
                </c:pt>
                <c:pt idx="66">
                  <c:v>131312.75702199899</c:v>
                </c:pt>
                <c:pt idx="67">
                  <c:v>131847.74144847874</c:v>
                </c:pt>
                <c:pt idx="68">
                  <c:v>132384.90546773432</c:v>
                </c:pt>
                <c:pt idx="69">
                  <c:v>132924.25795969646</c:v>
                </c:pt>
                <c:pt idx="70">
                  <c:v>133465.80784047386</c:v>
                </c:pt>
                <c:pt idx="71">
                  <c:v>134009.56406250058</c:v>
                </c:pt>
                <c:pt idx="72">
                  <c:v>134555.53561468396</c:v>
                </c:pt>
                <c:pt idx="73">
                  <c:v>135103.73152255328</c:v>
                </c:pt>
                <c:pt idx="74">
                  <c:v>135654.16084840897</c:v>
                </c:pt>
                <c:pt idx="75">
                  <c:v>136206.83269147231</c:v>
                </c:pt>
                <c:pt idx="76">
                  <c:v>136761.75618803606</c:v>
                </c:pt>
                <c:pt idx="77">
                  <c:v>137318.94051161525</c:v>
                </c:pt>
                <c:pt idx="78">
                  <c:v>137878.39487309902</c:v>
                </c:pt>
                <c:pt idx="79">
                  <c:v>138440.12852090277</c:v>
                </c:pt>
                <c:pt idx="80">
                  <c:v>139004.15074112112</c:v>
                </c:pt>
                <c:pt idx="81">
                  <c:v>139570.47085768136</c:v>
                </c:pt>
                <c:pt idx="82">
                  <c:v>140139.09823249764</c:v>
                </c:pt>
                <c:pt idx="83">
                  <c:v>140710.0422656257</c:v>
                </c:pt>
                <c:pt idx="84">
                  <c:v>141283.31239541824</c:v>
                </c:pt>
                <c:pt idx="85">
                  <c:v>141858.91809868102</c:v>
                </c:pt>
                <c:pt idx="86">
                  <c:v>142436.86889082947</c:v>
                </c:pt>
                <c:pt idx="87">
                  <c:v>143017.17432604599</c:v>
                </c:pt>
                <c:pt idx="88">
                  <c:v>143599.84399743791</c:v>
                </c:pt>
                <c:pt idx="89">
                  <c:v>144184.88753719607</c:v>
                </c:pt>
                <c:pt idx="90">
                  <c:v>144772.31461675404</c:v>
                </c:pt>
                <c:pt idx="91">
                  <c:v>145362.13494694798</c:v>
                </c:pt>
                <c:pt idx="92">
                  <c:v>145954.35827817724</c:v>
                </c:pt>
                <c:pt idx="93">
                  <c:v>146548.99440056548</c:v>
                </c:pt>
                <c:pt idx="94">
                  <c:v>147146.05314412259</c:v>
                </c:pt>
                <c:pt idx="95">
                  <c:v>147745.54437890704</c:v>
                </c:pt>
                <c:pt idx="96">
                  <c:v>148347.47801518923</c:v>
                </c:pt>
                <c:pt idx="97">
                  <c:v>148951.86400361516</c:v>
                </c:pt>
                <c:pt idx="98">
                  <c:v>149558.71233537103</c:v>
                </c:pt>
                <c:pt idx="99">
                  <c:v>150168.0330423484</c:v>
                </c:pt>
                <c:pt idx="100">
                  <c:v>150779.83619730992</c:v>
                </c:pt>
                <c:pt idx="101">
                  <c:v>151394.13191405599</c:v>
                </c:pt>
                <c:pt idx="102">
                  <c:v>152010.93034759184</c:v>
                </c:pt>
                <c:pt idx="103">
                  <c:v>152630.24169429549</c:v>
                </c:pt>
                <c:pt idx="104">
                  <c:v>153252.07619208621</c:v>
                </c:pt>
                <c:pt idx="105">
                  <c:v>153876.44412059389</c:v>
                </c:pt>
                <c:pt idx="106">
                  <c:v>154503.35580132884</c:v>
                </c:pt>
                <c:pt idx="107">
                  <c:v>155132.82159785251</c:v>
                </c:pt>
                <c:pt idx="108">
                  <c:v>155764.85191594879</c:v>
                </c:pt>
                <c:pt idx="109">
                  <c:v>156399.45720379602</c:v>
                </c:pt>
                <c:pt idx="110">
                  <c:v>157036.6479521397</c:v>
                </c:pt>
                <c:pt idx="111">
                  <c:v>157676.43469446592</c:v>
                </c:pt>
                <c:pt idx="112">
                  <c:v>158318.82800717553</c:v>
                </c:pt>
                <c:pt idx="113">
                  <c:v>158963.83850975891</c:v>
                </c:pt>
                <c:pt idx="114">
                  <c:v>159611.47686497154</c:v>
                </c:pt>
                <c:pt idx="115">
                  <c:v>160261.75377901035</c:v>
                </c:pt>
                <c:pt idx="116">
                  <c:v>160914.68000169061</c:v>
                </c:pt>
                <c:pt idx="117">
                  <c:v>161570.26632662365</c:v>
                </c:pt>
                <c:pt idx="118">
                  <c:v>162228.52359139535</c:v>
                </c:pt>
                <c:pt idx="119">
                  <c:v>162889.46267774521</c:v>
                </c:pt>
                <c:pt idx="120">
                  <c:v>163553.09451174631</c:v>
                </c:pt>
                <c:pt idx="121">
                  <c:v>164219.4300639859</c:v>
                </c:pt>
                <c:pt idx="122">
                  <c:v>164888.48034974677</c:v>
                </c:pt>
                <c:pt idx="123">
                  <c:v>165560.25642918929</c:v>
                </c:pt>
                <c:pt idx="124">
                  <c:v>166234.76940753436</c:v>
                </c:pt>
                <c:pt idx="125">
                  <c:v>166912.03043524691</c:v>
                </c:pt>
                <c:pt idx="126">
                  <c:v>167592.05070822019</c:v>
                </c:pt>
                <c:pt idx="127">
                  <c:v>168274.84146796094</c:v>
                </c:pt>
                <c:pt idx="128">
                  <c:v>168960.41400177521</c:v>
                </c:pt>
                <c:pt idx="129">
                  <c:v>169648.77964295491</c:v>
                </c:pt>
                <c:pt idx="130">
                  <c:v>170339.94977096518</c:v>
                </c:pt>
                <c:pt idx="131">
                  <c:v>171033.93581163255</c:v>
                </c:pt>
                <c:pt idx="132">
                  <c:v>171730.74923733372</c:v>
                </c:pt>
                <c:pt idx="133">
                  <c:v>172430.4015671853</c:v>
                </c:pt>
                <c:pt idx="134">
                  <c:v>173132.90436723421</c:v>
                </c:pt>
                <c:pt idx="135">
                  <c:v>173838.26925064888</c:v>
                </c:pt>
                <c:pt idx="136">
                  <c:v>174546.50787791121</c:v>
                </c:pt>
                <c:pt idx="137">
                  <c:v>175257.63195700938</c:v>
                </c:pt>
                <c:pt idx="138">
                  <c:v>175971.65324363133</c:v>
                </c:pt>
                <c:pt idx="139">
                  <c:v>176688.58354135914</c:v>
                </c:pt>
                <c:pt idx="140">
                  <c:v>177408.43470186414</c:v>
                </c:pt>
                <c:pt idx="141">
                  <c:v>178131.21862510283</c:v>
                </c:pt>
                <c:pt idx="142">
                  <c:v>178856.94725951363</c:v>
                </c:pt>
                <c:pt idx="143">
                  <c:v>179585.63260221435</c:v>
                </c:pt>
                <c:pt idx="144">
                  <c:v>180317.28669920057</c:v>
                </c:pt>
                <c:pt idx="145">
                  <c:v>181051.92164554473</c:v>
                </c:pt>
                <c:pt idx="146">
                  <c:v>181789.54958559608</c:v>
                </c:pt>
                <c:pt idx="147">
                  <c:v>182530.18271318148</c:v>
                </c:pt>
                <c:pt idx="148">
                  <c:v>183273.83327180694</c:v>
                </c:pt>
                <c:pt idx="149">
                  <c:v>184020.51355486002</c:v>
                </c:pt>
                <c:pt idx="150">
                  <c:v>184770.23590581305</c:v>
                </c:pt>
                <c:pt idx="151">
                  <c:v>185523.01271842726</c:v>
                </c:pt>
                <c:pt idx="152">
                  <c:v>186278.85643695749</c:v>
                </c:pt>
                <c:pt idx="153">
                  <c:v>187037.77955635812</c:v>
                </c:pt>
                <c:pt idx="154">
                  <c:v>187799.79462248945</c:v>
                </c:pt>
                <c:pt idx="155">
                  <c:v>188564.91423232522</c:v>
                </c:pt>
                <c:pt idx="156">
                  <c:v>189333.15103416075</c:v>
                </c:pt>
                <c:pt idx="157">
                  <c:v>190104.51772782212</c:v>
                </c:pt>
                <c:pt idx="158">
                  <c:v>190879.02706487605</c:v>
                </c:pt>
                <c:pt idx="159">
                  <c:v>191656.69184884071</c:v>
                </c:pt>
                <c:pt idx="160">
                  <c:v>192437.52493539744</c:v>
                </c:pt>
                <c:pt idx="161">
                  <c:v>193221.53923260316</c:v>
                </c:pt>
                <c:pt idx="162">
                  <c:v>194008.74770110386</c:v>
                </c:pt>
                <c:pt idx="163">
                  <c:v>194799.16335434877</c:v>
                </c:pt>
                <c:pt idx="164">
                  <c:v>195592.79925880552</c:v>
                </c:pt>
                <c:pt idx="165">
                  <c:v>196389.66853417619</c:v>
                </c:pt>
                <c:pt idx="166">
                  <c:v>197189.78435361409</c:v>
                </c:pt>
                <c:pt idx="167">
                  <c:v>197993.15994394163</c:v>
                </c:pt>
                <c:pt idx="168">
                  <c:v>198799.80858586894</c:v>
                </c:pt>
                <c:pt idx="169">
                  <c:v>199609.74361421337</c:v>
                </c:pt>
                <c:pt idx="170">
                  <c:v>200422.97841811998</c:v>
                </c:pt>
                <c:pt idx="171">
                  <c:v>201239.52644128288</c:v>
                </c:pt>
                <c:pt idx="172">
                  <c:v>202059.40118216744</c:v>
                </c:pt>
                <c:pt idx="173">
                  <c:v>202882.61619423344</c:v>
                </c:pt>
                <c:pt idx="174">
                  <c:v>203709.18508615918</c:v>
                </c:pt>
                <c:pt idx="175">
                  <c:v>204539.12152206633</c:v>
                </c:pt>
                <c:pt idx="176">
                  <c:v>205372.43922174591</c:v>
                </c:pt>
                <c:pt idx="177">
                  <c:v>206209.15196088509</c:v>
                </c:pt>
                <c:pt idx="178">
                  <c:v>207049.27357129491</c:v>
                </c:pt>
                <c:pt idx="179">
                  <c:v>207892.81794113884</c:v>
                </c:pt>
                <c:pt idx="180">
                  <c:v>208739.79901516251</c:v>
                </c:pt>
                <c:pt idx="181">
                  <c:v>209590.23079492417</c:v>
                </c:pt>
                <c:pt idx="182">
                  <c:v>210444.1273390261</c:v>
                </c:pt>
                <c:pt idx="183">
                  <c:v>211301.50276334715</c:v>
                </c:pt>
                <c:pt idx="184">
                  <c:v>212162.37124127595</c:v>
                </c:pt>
                <c:pt idx="185">
                  <c:v>213026.74700394526</c:v>
                </c:pt>
                <c:pt idx="186">
                  <c:v>213894.64434046726</c:v>
                </c:pt>
                <c:pt idx="187">
                  <c:v>214766.07759816977</c:v>
                </c:pt>
                <c:pt idx="188">
                  <c:v>215641.06118283333</c:v>
                </c:pt>
                <c:pt idx="189">
                  <c:v>216519.60955892949</c:v>
                </c:pt>
                <c:pt idx="190">
                  <c:v>217401.73724985978</c:v>
                </c:pt>
                <c:pt idx="191">
                  <c:v>218287.45883819592</c:v>
                </c:pt>
                <c:pt idx="192">
                  <c:v>219176.78896592077</c:v>
                </c:pt>
                <c:pt idx="193">
                  <c:v>220069.7423346705</c:v>
                </c:pt>
                <c:pt idx="194">
                  <c:v>220966.33370597754</c:v>
                </c:pt>
                <c:pt idx="195">
                  <c:v>221866.57790151463</c:v>
                </c:pt>
                <c:pt idx="196">
                  <c:v>222770.48980333985</c:v>
                </c:pt>
                <c:pt idx="197">
                  <c:v>223678.08435414263</c:v>
                </c:pt>
                <c:pt idx="198">
                  <c:v>224589.37655749073</c:v>
                </c:pt>
                <c:pt idx="199">
                  <c:v>225504.38147807837</c:v>
                </c:pt>
                <c:pt idx="200">
                  <c:v>226423.11424197513</c:v>
                </c:pt>
                <c:pt idx="201">
                  <c:v>227345.59003687609</c:v>
                </c:pt>
                <c:pt idx="202">
                  <c:v>228271.82411235289</c:v>
                </c:pt>
                <c:pt idx="203">
                  <c:v>229201.83178010583</c:v>
                </c:pt>
                <c:pt idx="204">
                  <c:v>230135.62841421692</c:v>
                </c:pt>
                <c:pt idx="205">
                  <c:v>231073.22945140413</c:v>
                </c:pt>
                <c:pt idx="206">
                  <c:v>232014.65039127652</c:v>
                </c:pt>
                <c:pt idx="207">
                  <c:v>232959.90679659048</c:v>
                </c:pt>
                <c:pt idx="208">
                  <c:v>233909.01429350697</c:v>
                </c:pt>
                <c:pt idx="209">
                  <c:v>234861.98857184988</c:v>
                </c:pt>
                <c:pt idx="210">
                  <c:v>235818.84538536539</c:v>
                </c:pt>
                <c:pt idx="211">
                  <c:v>236779.60055198241</c:v>
                </c:pt>
                <c:pt idx="212">
                  <c:v>237744.269954074</c:v>
                </c:pt>
                <c:pt idx="213">
                  <c:v>238712.86953872</c:v>
                </c:pt>
                <c:pt idx="214">
                  <c:v>239685.41531797065</c:v>
                </c:pt>
                <c:pt idx="215">
                  <c:v>240661.92336911123</c:v>
                </c:pt>
                <c:pt idx="216">
                  <c:v>241642.40983492788</c:v>
                </c:pt>
                <c:pt idx="217">
                  <c:v>242626.89092397445</c:v>
                </c:pt>
                <c:pt idx="218">
                  <c:v>243615.38291084048</c:v>
                </c:pt>
                <c:pt idx="219">
                  <c:v>244607.90213642013</c:v>
                </c:pt>
                <c:pt idx="220">
                  <c:v>245604.46500818245</c:v>
                </c:pt>
                <c:pt idx="221">
                  <c:v>246605.08800044251</c:v>
                </c:pt>
                <c:pt idx="222">
                  <c:v>247609.78765463381</c:v>
                </c:pt>
                <c:pt idx="223">
                  <c:v>248618.58057958167</c:v>
                </c:pt>
                <c:pt idx="224">
                  <c:v>249631.48345177784</c:v>
                </c:pt>
                <c:pt idx="225">
                  <c:v>250648.51301565615</c:v>
                </c:pt>
                <c:pt idx="226">
                  <c:v>251669.68608386934</c:v>
                </c:pt>
                <c:pt idx="227">
                  <c:v>252695.01953756696</c:v>
                </c:pt>
                <c:pt idx="228">
                  <c:v>253724.53032667443</c:v>
                </c:pt>
                <c:pt idx="229">
                  <c:v>254758.23547017336</c:v>
                </c:pt>
                <c:pt idx="230">
                  <c:v>255796.15205638268</c:v>
                </c:pt>
                <c:pt idx="231">
                  <c:v>256838.29724324131</c:v>
                </c:pt>
                <c:pt idx="232">
                  <c:v>257884.68825859175</c:v>
                </c:pt>
                <c:pt idx="233">
                  <c:v>258935.34240046481</c:v>
                </c:pt>
                <c:pt idx="234">
                  <c:v>259990.27703736568</c:v>
                </c:pt>
                <c:pt idx="235">
                  <c:v>261049.50960856094</c:v>
                </c:pt>
                <c:pt idx="236">
                  <c:v>262113.05762436692</c:v>
                </c:pt>
                <c:pt idx="237">
                  <c:v>263180.93866643915</c:v>
                </c:pt>
                <c:pt idx="238">
                  <c:v>264253.17038806301</c:v>
                </c:pt>
                <c:pt idx="239">
                  <c:v>265329.7705144455</c:v>
                </c:pt>
                <c:pt idx="240">
                  <c:v>266410.75684300833</c:v>
                </c:pt>
                <c:pt idx="241">
                  <c:v>267496.14724368218</c:v>
                </c:pt>
                <c:pt idx="242">
                  <c:v>268585.95965920197</c:v>
                </c:pt>
                <c:pt idx="243">
                  <c:v>269680.21210540354</c:v>
                </c:pt>
                <c:pt idx="244">
                  <c:v>270778.92267152149</c:v>
                </c:pt>
                <c:pt idx="245">
                  <c:v>271882.10952048819</c:v>
                </c:pt>
                <c:pt idx="246">
                  <c:v>272989.79088923411</c:v>
                </c:pt>
                <c:pt idx="247">
                  <c:v>274101.98508898914</c:v>
                </c:pt>
                <c:pt idx="248">
                  <c:v>275218.71050558542</c:v>
                </c:pt>
                <c:pt idx="249">
                  <c:v>276339.98559976125</c:v>
                </c:pt>
                <c:pt idx="250">
                  <c:v>277465.82890746626</c:v>
                </c:pt>
                <c:pt idx="251">
                  <c:v>278596.25904016785</c:v>
                </c:pt>
                <c:pt idx="252">
                  <c:v>279731.29468515888</c:v>
                </c:pt>
                <c:pt idx="253">
                  <c:v>280870.95460586646</c:v>
                </c:pt>
                <c:pt idx="254">
                  <c:v>282015.25764216221</c:v>
                </c:pt>
                <c:pt idx="255">
                  <c:v>283164.22271067387</c:v>
                </c:pt>
                <c:pt idx="256">
                  <c:v>284317.86880509771</c:v>
                </c:pt>
                <c:pt idx="257">
                  <c:v>285476.21499651275</c:v>
                </c:pt>
                <c:pt idx="258">
                  <c:v>286639.28043369594</c:v>
                </c:pt>
                <c:pt idx="259">
                  <c:v>287807.08434343874</c:v>
                </c:pt>
                <c:pt idx="260">
                  <c:v>288979.64603086485</c:v>
                </c:pt>
                <c:pt idx="261">
                  <c:v>290156.98487974948</c:v>
                </c:pt>
                <c:pt idx="262">
                  <c:v>291339.12035283976</c:v>
                </c:pt>
                <c:pt idx="263">
                  <c:v>292526.07199217647</c:v>
                </c:pt>
                <c:pt idx="264">
                  <c:v>293717.85941941704</c:v>
                </c:pt>
                <c:pt idx="265">
                  <c:v>294914.50233615999</c:v>
                </c:pt>
                <c:pt idx="266">
                  <c:v>296116.02052427054</c:v>
                </c:pt>
                <c:pt idx="267">
                  <c:v>297322.4338462078</c:v>
                </c:pt>
                <c:pt idx="268">
                  <c:v>298533.76224535285</c:v>
                </c:pt>
                <c:pt idx="269">
                  <c:v>299750.02574633865</c:v>
                </c:pt>
                <c:pt idx="270">
                  <c:v>300971.24445538101</c:v>
                </c:pt>
                <c:pt idx="271">
                  <c:v>302197.43856061093</c:v>
                </c:pt>
                <c:pt idx="272">
                  <c:v>303428.62833240832</c:v>
                </c:pt>
                <c:pt idx="273">
                  <c:v>304664.83412373718</c:v>
                </c:pt>
                <c:pt idx="274">
                  <c:v>305906.07637048198</c:v>
                </c:pt>
                <c:pt idx="275">
                  <c:v>307152.37559178553</c:v>
                </c:pt>
                <c:pt idx="276">
                  <c:v>308403.75239038811</c:v>
                </c:pt>
                <c:pt idx="277">
                  <c:v>309660.22745296819</c:v>
                </c:pt>
                <c:pt idx="278">
                  <c:v>310921.82155048428</c:v>
                </c:pt>
                <c:pt idx="279">
                  <c:v>312188.55553851835</c:v>
                </c:pt>
                <c:pt idx="280">
                  <c:v>313460.45035762066</c:v>
                </c:pt>
                <c:pt idx="281">
                  <c:v>314737.52703365579</c:v>
                </c:pt>
                <c:pt idx="282">
                  <c:v>316019.80667815026</c:v>
                </c:pt>
                <c:pt idx="283">
                  <c:v>317307.31048864167</c:v>
                </c:pt>
                <c:pt idx="284">
                  <c:v>318600.05974902894</c:v>
                </c:pt>
                <c:pt idx="285">
                  <c:v>319898.07582992426</c:v>
                </c:pt>
                <c:pt idx="286">
                  <c:v>321201.38018900628</c:v>
                </c:pt>
                <c:pt idx="287">
                  <c:v>322509.99437137501</c:v>
                </c:pt>
                <c:pt idx="288">
                  <c:v>323823.9400099077</c:v>
                </c:pt>
                <c:pt idx="289">
                  <c:v>325143.23882561678</c:v>
                </c:pt>
                <c:pt idx="290">
                  <c:v>326467.91262800869</c:v>
                </c:pt>
                <c:pt idx="291">
                  <c:v>327797.98331544449</c:v>
                </c:pt>
                <c:pt idx="292">
                  <c:v>329133.4728755019</c:v>
                </c:pt>
                <c:pt idx="293">
                  <c:v>330474.40338533878</c:v>
                </c:pt>
                <c:pt idx="294">
                  <c:v>331820.79701205797</c:v>
                </c:pt>
                <c:pt idx="295">
                  <c:v>333172.67601307394</c:v>
                </c:pt>
                <c:pt idx="296">
                  <c:v>334530.06273648056</c:v>
                </c:pt>
                <c:pt idx="297">
                  <c:v>335892.97962142061</c:v>
                </c:pt>
                <c:pt idx="298">
                  <c:v>337261.44919845677</c:v>
                </c:pt>
                <c:pt idx="299">
                  <c:v>338635.49408994394</c:v>
                </c:pt>
                <c:pt idx="300">
                  <c:v>340015.13701040327</c:v>
                </c:pt>
                <c:pt idx="301">
                  <c:v>341400.40076689783</c:v>
                </c:pt>
                <c:pt idx="302">
                  <c:v>342791.30825940933</c:v>
                </c:pt>
                <c:pt idx="303">
                  <c:v>344187.88248121692</c:v>
                </c:pt>
                <c:pt idx="304">
                  <c:v>345590.14651927719</c:v>
                </c:pt>
                <c:pt idx="305">
                  <c:v>346998.12355460587</c:v>
                </c:pt>
                <c:pt idx="306">
                  <c:v>348411.83686266106</c:v>
                </c:pt>
                <c:pt idx="307">
                  <c:v>349831.30981372786</c:v>
                </c:pt>
                <c:pt idx="308">
                  <c:v>351256.56587330485</c:v>
                </c:pt>
                <c:pt idx="309">
                  <c:v>352687.62860249192</c:v>
                </c:pt>
                <c:pt idx="310">
                  <c:v>354124.52165837988</c:v>
                </c:pt>
                <c:pt idx="311">
                  <c:v>355567.26879444136</c:v>
                </c:pt>
                <c:pt idx="312">
                  <c:v>357015.89386092371</c:v>
                </c:pt>
                <c:pt idx="313">
                  <c:v>358470.42080524296</c:v>
                </c:pt>
                <c:pt idx="314">
                  <c:v>359930.87367238005</c:v>
                </c:pt>
                <c:pt idx="315">
                  <c:v>361397.27660527802</c:v>
                </c:pt>
                <c:pt idx="316">
                  <c:v>362869.65384524135</c:v>
                </c:pt>
                <c:pt idx="317">
                  <c:v>364348.02973233652</c:v>
                </c:pt>
                <c:pt idx="318">
                  <c:v>365832.42870579445</c:v>
                </c:pt>
                <c:pt idx="319">
                  <c:v>367322.87530441454</c:v>
                </c:pt>
                <c:pt idx="320">
                  <c:v>368819.39416697033</c:v>
                </c:pt>
                <c:pt idx="321">
                  <c:v>370322.01003261679</c:v>
                </c:pt>
                <c:pt idx="322">
                  <c:v>371830.74774129916</c:v>
                </c:pt>
                <c:pt idx="323">
                  <c:v>373345.63223416376</c:v>
                </c:pt>
                <c:pt idx="324">
                  <c:v>374866.68855397019</c:v>
                </c:pt>
                <c:pt idx="325">
                  <c:v>376393.94184550544</c:v>
                </c:pt>
                <c:pt idx="326">
                  <c:v>377927.41735599935</c:v>
                </c:pt>
                <c:pt idx="327">
                  <c:v>379467.14043554221</c:v>
                </c:pt>
                <c:pt idx="328">
                  <c:v>381013.13653750368</c:v>
                </c:pt>
                <c:pt idx="329">
                  <c:v>382565.43121895357</c:v>
                </c:pt>
                <c:pt idx="330">
                  <c:v>384124.05014108442</c:v>
                </c:pt>
                <c:pt idx="331">
                  <c:v>385689.01906963554</c:v>
                </c:pt>
                <c:pt idx="332">
                  <c:v>387260.36387531913</c:v>
                </c:pt>
                <c:pt idx="333">
                  <c:v>388838.11053424788</c:v>
                </c:pt>
                <c:pt idx="334">
                  <c:v>390422.28512836434</c:v>
                </c:pt>
                <c:pt idx="335">
                  <c:v>392012.91384587216</c:v>
                </c:pt>
                <c:pt idx="336">
                  <c:v>393610.02298166894</c:v>
                </c:pt>
                <c:pt idx="337">
                  <c:v>395213.63893778092</c:v>
                </c:pt>
                <c:pt idx="338">
                  <c:v>396823.78822379955</c:v>
                </c:pt>
                <c:pt idx="339">
                  <c:v>398440.49745731958</c:v>
                </c:pt>
                <c:pt idx="340">
                  <c:v>400063.79336437915</c:v>
                </c:pt>
                <c:pt idx="341">
                  <c:v>401693.70277990156</c:v>
                </c:pt>
                <c:pt idx="342">
                  <c:v>403330.25264813891</c:v>
                </c:pt>
                <c:pt idx="343">
                  <c:v>404973.47002311761</c:v>
                </c:pt>
                <c:pt idx="344">
                  <c:v>406623.38206908538</c:v>
                </c:pt>
                <c:pt idx="345">
                  <c:v>408280.0160609606</c:v>
                </c:pt>
                <c:pt idx="346">
                  <c:v>409943.39938478288</c:v>
                </c:pt>
                <c:pt idx="347">
                  <c:v>411613.5595381661</c:v>
                </c:pt>
                <c:pt idx="348">
                  <c:v>413290.52413075272</c:v>
                </c:pt>
                <c:pt idx="349">
                  <c:v>414974.32088467031</c:v>
                </c:pt>
                <c:pt idx="350">
                  <c:v>416664.97763498989</c:v>
                </c:pt>
                <c:pt idx="351">
                  <c:v>418362.52233018592</c:v>
                </c:pt>
                <c:pt idx="352">
                  <c:v>420066.98303259845</c:v>
                </c:pt>
                <c:pt idx="353">
                  <c:v>421778.38791889697</c:v>
                </c:pt>
                <c:pt idx="354">
                  <c:v>423496.76528054621</c:v>
                </c:pt>
                <c:pt idx="355">
                  <c:v>425222.14352427382</c:v>
                </c:pt>
                <c:pt idx="356">
                  <c:v>426954.55117254</c:v>
                </c:pt>
                <c:pt idx="357">
                  <c:v>428694.01686400897</c:v>
                </c:pt>
                <c:pt idx="358">
                  <c:v>430440.56935402239</c:v>
                </c:pt>
                <c:pt idx="359">
                  <c:v>383792.01846529637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63-4295-9172-92D4ED002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642239"/>
        <c:axId val="2104217823"/>
      </c:lineChart>
      <c:catAx>
        <c:axId val="108642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4217823"/>
        <c:crosses val="autoZero"/>
        <c:auto val="1"/>
        <c:lblAlgn val="ctr"/>
        <c:lblOffset val="100"/>
        <c:noMultiLvlLbl val="0"/>
      </c:catAx>
      <c:valAx>
        <c:axId val="210421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\ * #,##0.00_-;\-&quot;R$&quot;\ * #,##0.00_-;_-&quot;R$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64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400" b="0" i="0" u="none" strike="noStrike" baseline="0">
                <a:effectLst/>
              </a:rPr>
              <a:t>Comparação Retorno Com e Sem Come-Cotas - 20 Anos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 Come-Cotas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238"/>
              <c:layout>
                <c:manualLayout>
                  <c:x val="-1.0423949707206135E-16"/>
                  <c:y val="-3.268697721196065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CFE-426F-A282-36C33E21CB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Gráficos!$A$12:$A$372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cat>
          <c:val>
            <c:numRef>
              <c:f>Gráficos!$F$12:$F$251</c:f>
              <c:numCache>
                <c:formatCode>_-"R$"\ * #,##0.00_-;\-"R$"\ * #,##0.00_-;_-"R$"\ * "-"??_-;_-@_-</c:formatCode>
                <c:ptCount val="240"/>
                <c:pt idx="0">
                  <c:v>100407.41237836484</c:v>
                </c:pt>
                <c:pt idx="1">
                  <c:v>100816.48460519013</c:v>
                </c:pt>
                <c:pt idx="2">
                  <c:v>101227.22344290395</c:v>
                </c:pt>
                <c:pt idx="3">
                  <c:v>101639.63568148538</c:v>
                </c:pt>
                <c:pt idx="4">
                  <c:v>102053.72813857667</c:v>
                </c:pt>
                <c:pt idx="5">
                  <c:v>102099.08151065663</c:v>
                </c:pt>
                <c:pt idx="6">
                  <c:v>102515.04580692785</c:v>
                </c:pt>
                <c:pt idx="7">
                  <c:v>102932.70479323166</c:v>
                </c:pt>
                <c:pt idx="8">
                  <c:v>103352.06537394502</c:v>
                </c:pt>
                <c:pt idx="9">
                  <c:v>103773.13448157419</c:v>
                </c:pt>
                <c:pt idx="10">
                  <c:v>104195.91907686931</c:v>
                </c:pt>
                <c:pt idx="11">
                  <c:v>104242.22445319705</c:v>
                </c:pt>
                <c:pt idx="12">
                  <c:v>104666.92017910224</c:v>
                </c:pt>
                <c:pt idx="13">
                  <c:v>105093.34616796514</c:v>
                </c:pt>
                <c:pt idx="14">
                  <c:v>105521.50946909124</c:v>
                </c:pt>
                <c:pt idx="15">
                  <c:v>105951.41716050573</c:v>
                </c:pt>
                <c:pt idx="16">
                  <c:v>106383.0763490706</c:v>
                </c:pt>
                <c:pt idx="17">
                  <c:v>106430.35371299129</c:v>
                </c:pt>
                <c:pt idx="18">
                  <c:v>106863.96414835549</c:v>
                </c:pt>
                <c:pt idx="19">
                  <c:v>107299.34116630725</c:v>
                </c:pt>
                <c:pt idx="20">
                  <c:v>107736.4919641227</c:v>
                </c:pt>
                <c:pt idx="21">
                  <c:v>108175.42376840058</c:v>
                </c:pt>
                <c:pt idx="22">
                  <c:v>108616.14383518166</c:v>
                </c:pt>
                <c:pt idx="23">
                  <c:v>108664.41358950714</c:v>
                </c:pt>
                <c:pt idx="24">
                  <c:v>109107.12586134835</c:v>
                </c:pt>
                <c:pt idx="25">
                  <c:v>109551.64179778559</c:v>
                </c:pt>
                <c:pt idx="26">
                  <c:v>109997.96874717168</c:v>
                </c:pt>
                <c:pt idx="27">
                  <c:v>110446.11408779754</c:v>
                </c:pt>
                <c:pt idx="28">
                  <c:v>110896.08522801417</c:v>
                </c:pt>
                <c:pt idx="29">
                  <c:v>110945.36820382792</c:v>
                </c:pt>
                <c:pt idx="30">
                  <c:v>111397.37336711276</c:v>
                </c:pt>
                <c:pt idx="31">
                  <c:v>111851.22005538366</c:v>
                </c:pt>
                <c:pt idx="32">
                  <c:v>112306.91577124139</c:v>
                </c:pt>
                <c:pt idx="33">
                  <c:v>112764.4680478532</c:v>
                </c:pt>
                <c:pt idx="34">
                  <c:v>113223.88444907741</c:v>
                </c:pt>
                <c:pt idx="35">
                  <c:v>113274.20191472437</c:v>
                </c:pt>
                <c:pt idx="36">
                  <c:v>113735.69503481893</c:v>
                </c:pt>
                <c:pt idx="37">
                  <c:v>114199.06833501006</c:v>
                </c:pt>
                <c:pt idx="38">
                  <c:v>114664.32947538421</c:v>
                </c:pt>
                <c:pt idx="39">
                  <c:v>115131.48614723596</c:v>
                </c:pt>
                <c:pt idx="40">
                  <c:v>115600.5460731952</c:v>
                </c:pt>
                <c:pt idx="41">
                  <c:v>115651.9197434602</c:v>
                </c:pt>
                <c:pt idx="42">
                  <c:v>116123.09998031161</c:v>
                </c:pt>
                <c:pt idx="43">
                  <c:v>116596.19986377237</c:v>
                </c:pt>
                <c:pt idx="44">
                  <c:v>117071.22721472039</c:v>
                </c:pt>
                <c:pt idx="45">
                  <c:v>117548.18988589679</c:v>
                </c:pt>
                <c:pt idx="46">
                  <c:v>118027.09576203574</c:v>
                </c:pt>
                <c:pt idx="47">
                  <c:v>118079.54780751459</c:v>
                </c:pt>
                <c:pt idx="48">
                  <c:v>118560.61850159963</c:v>
                </c:pt>
                <c:pt idx="49">
                  <c:v>119043.64913724105</c:v>
                </c:pt>
                <c:pt idx="50">
                  <c:v>119528.64769948338</c:v>
                </c:pt>
                <c:pt idx="51">
                  <c:v>120015.62220590317</c:v>
                </c:pt>
                <c:pt idx="52">
                  <c:v>120504.5807067416</c:v>
                </c:pt>
                <c:pt idx="53">
                  <c:v>120558.13376340907</c:v>
                </c:pt>
                <c:pt idx="54">
                  <c:v>121049.30252348684</c:v>
                </c:pt>
                <c:pt idx="55">
                  <c:v>121542.47236589182</c:v>
                </c:pt>
                <c:pt idx="56">
                  <c:v>122037.65144328112</c:v>
                </c:pt>
                <c:pt idx="57">
                  <c:v>122534.84794152678</c:v>
                </c:pt>
                <c:pt idx="58">
                  <c:v>123034.0700798511</c:v>
                </c:pt>
                <c:pt idx="59">
                  <c:v>123088.74725882946</c:v>
                </c:pt>
                <c:pt idx="60">
                  <c:v>123590.22605153614</c:v>
                </c:pt>
                <c:pt idx="61">
                  <c:v>124093.74793091918</c:v>
                </c:pt>
                <c:pt idx="62">
                  <c:v>124599.32122076661</c:v>
                </c:pt>
                <c:pt idx="63">
                  <c:v>125106.95427877858</c:v>
                </c:pt>
                <c:pt idx="64">
                  <c:v>125616.65549670556</c:v>
                </c:pt>
                <c:pt idx="65">
                  <c:v>125672.4803942384</c:v>
                </c:pt>
                <c:pt idx="66">
                  <c:v>126184.48563556265</c:v>
                </c:pt>
                <c:pt idx="67">
                  <c:v>126698.57684961794</c:v>
                </c:pt>
                <c:pt idx="68">
                  <c:v>127214.76253491537</c:v>
                </c:pt>
                <c:pt idx="69">
                  <c:v>127733.05122459005</c:v>
                </c:pt>
                <c:pt idx="70">
                  <c:v>128253.45148654212</c:v>
                </c:pt>
                <c:pt idx="71">
                  <c:v>128310.44819417743</c:v>
                </c:pt>
                <c:pt idx="72">
                  <c:v>128833.20084285591</c:v>
                </c:pt>
                <c:pt idx="73">
                  <c:v>129358.08325053332</c:v>
                </c:pt>
                <c:pt idx="74">
                  <c:v>129885.10409411149</c:v>
                </c:pt>
                <c:pt idx="75">
                  <c:v>130414.27208584295</c:v>
                </c:pt>
                <c:pt idx="76">
                  <c:v>130945.59597347508</c:v>
                </c:pt>
                <c:pt idx="77">
                  <c:v>131003.78908846204</c:v>
                </c:pt>
                <c:pt idx="78">
                  <c:v>131537.51474133538</c:v>
                </c:pt>
                <c:pt idx="79">
                  <c:v>132073.41485858505</c:v>
                </c:pt>
                <c:pt idx="80">
                  <c:v>132611.49829924808</c:v>
                </c:pt>
                <c:pt idx="81">
                  <c:v>133151.77395845429</c:v>
                </c:pt>
                <c:pt idx="82">
                  <c:v>133694.25076757339</c:v>
                </c:pt>
                <c:pt idx="83">
                  <c:v>133753.66540347753</c:v>
                </c:pt>
                <c:pt idx="84">
                  <c:v>134298.59439284797</c:v>
                </c:pt>
                <c:pt idx="85">
                  <c:v>134845.74349037441</c:v>
                </c:pt>
                <c:pt idx="86">
                  <c:v>135395.12174105228</c:v>
                </c:pt>
                <c:pt idx="87">
                  <c:v>135946.73822672747</c:v>
                </c:pt>
                <c:pt idx="88">
                  <c:v>136500.60206624639</c:v>
                </c:pt>
                <c:pt idx="89">
                  <c:v>136561.2638637874</c:v>
                </c:pt>
                <c:pt idx="90">
                  <c:v>137117.63135681994</c:v>
                </c:pt>
                <c:pt idx="91">
                  <c:v>137676.2655598883</c:v>
                </c:pt>
                <c:pt idx="92">
                  <c:v>138237.17570784973</c:v>
                </c:pt>
                <c:pt idx="93">
                  <c:v>138800.37107318547</c:v>
                </c:pt>
                <c:pt idx="94">
                  <c:v>139365.86096615394</c:v>
                </c:pt>
                <c:pt idx="95">
                  <c:v>139427.79610427117</c:v>
                </c:pt>
                <c:pt idx="96">
                  <c:v>139995.84220448125</c:v>
                </c:pt>
                <c:pt idx="97">
                  <c:v>140566.2025948184</c:v>
                </c:pt>
                <c:pt idx="98">
                  <c:v>141138.88670398708</c:v>
                </c:pt>
                <c:pt idx="99">
                  <c:v>141713.90399910545</c:v>
                </c:pt>
                <c:pt idx="100">
                  <c:v>142291.26398586185</c:v>
                </c:pt>
                <c:pt idx="101">
                  <c:v>142354.4991930119</c:v>
                </c:pt>
                <c:pt idx="102">
                  <c:v>142934.4690438835</c:v>
                </c:pt>
                <c:pt idx="103">
                  <c:v>143516.80176371834</c:v>
                </c:pt>
                <c:pt idx="104">
                  <c:v>144101.50697913705</c:v>
                </c:pt>
                <c:pt idx="105">
                  <c:v>144688.59435598031</c:v>
                </c:pt>
                <c:pt idx="106">
                  <c:v>145278.07359946865</c:v>
                </c:pt>
                <c:pt idx="107">
                  <c:v>145342.63616516022</c:v>
                </c:pt>
                <c:pt idx="108">
                  <c:v>145934.78005593884</c:v>
                </c:pt>
                <c:pt idx="109">
                  <c:v>146529.33641422624</c:v>
                </c:pt>
                <c:pt idx="110">
                  <c:v>147126.31506871365</c:v>
                </c:pt>
                <c:pt idx="111">
                  <c:v>147725.72588813564</c:v>
                </c:pt>
                <c:pt idx="112">
                  <c:v>148327.5787814332</c:v>
                </c:pt>
                <c:pt idx="113">
                  <c:v>148393.49656800399</c:v>
                </c:pt>
                <c:pt idx="114">
                  <c:v>148998.07004171042</c:v>
                </c:pt>
                <c:pt idx="115">
                  <c:v>149605.10662258507</c:v>
                </c:pt>
                <c:pt idx="116">
                  <c:v>150214.6163456314</c:v>
                </c:pt>
                <c:pt idx="117">
                  <c:v>150826.60928673676</c:v>
                </c:pt>
                <c:pt idx="118">
                  <c:v>151441.09556283889</c:v>
                </c:pt>
                <c:pt idx="119">
                  <c:v>151508.39701747982</c:v>
                </c:pt>
                <c:pt idx="120">
                  <c:v>152125.66098119118</c:v>
                </c:pt>
                <c:pt idx="121">
                  <c:v>152745.43975469787</c:v>
                </c:pt>
                <c:pt idx="122">
                  <c:v>153367.74358364631</c:v>
                </c:pt>
                <c:pt idx="123">
                  <c:v>153992.58275542493</c:v>
                </c:pt>
                <c:pt idx="124">
                  <c:v>154619.96759933425</c:v>
                </c:pt>
                <c:pt idx="125">
                  <c:v>154688.68176636595</c:v>
                </c:pt>
                <c:pt idx="126">
                  <c:v>155318.9026038115</c:v>
                </c:pt>
                <c:pt idx="127">
                  <c:v>155951.69103895983</c:v>
                </c:pt>
                <c:pt idx="128">
                  <c:v>156587.05753252184</c:v>
                </c:pt>
                <c:pt idx="129">
                  <c:v>157225.01258782661</c:v>
                </c:pt>
                <c:pt idx="130">
                  <c:v>157865.56675099509</c:v>
                </c:pt>
                <c:pt idx="131">
                  <c:v>157935.72328440216</c:v>
                </c:pt>
                <c:pt idx="132">
                  <c:v>158579.17297092284</c:v>
                </c:pt>
                <c:pt idx="133">
                  <c:v>159225.24415111495</c:v>
                </c:pt>
                <c:pt idx="134">
                  <c:v>159873.94750526824</c:v>
                </c:pt>
                <c:pt idx="135">
                  <c:v>160525.29375718519</c:v>
                </c:pt>
                <c:pt idx="136">
                  <c:v>161179.29367435849</c:v>
                </c:pt>
                <c:pt idx="137">
                  <c:v>161250.92285058685</c:v>
                </c:pt>
                <c:pt idx="138">
                  <c:v>161907.87907050768</c:v>
                </c:pt>
                <c:pt idx="139">
                  <c:v>162567.51181138889</c:v>
                </c:pt>
                <c:pt idx="140">
                  <c:v>163229.83197770821</c:v>
                </c:pt>
                <c:pt idx="141">
                  <c:v>163894.85051836952</c:v>
                </c:pt>
                <c:pt idx="142">
                  <c:v>164562.57842688391</c:v>
                </c:pt>
                <c:pt idx="143">
                  <c:v>164635.71115790671</c:v>
                </c:pt>
                <c:pt idx="144">
                  <c:v>165306.45742437299</c:v>
                </c:pt>
                <c:pt idx="145">
                  <c:v>165979.93639415628</c:v>
                </c:pt>
                <c:pt idx="146">
                  <c:v>166656.15920062814</c:v>
                </c:pt>
                <c:pt idx="147">
                  <c:v>167335.1370225189</c:v>
                </c:pt>
                <c:pt idx="148">
                  <c:v>168016.88108410241</c:v>
                </c:pt>
                <c:pt idx="149">
                  <c:v>168091.54893076033</c:v>
                </c:pt>
                <c:pt idx="150">
                  <c:v>168776.37470808942</c:v>
                </c:pt>
                <c:pt idx="151">
                  <c:v>169463.99055040561</c:v>
                </c:pt>
                <c:pt idx="152">
                  <c:v>170154.40782477899</c:v>
                </c:pt>
                <c:pt idx="153">
                  <c:v>170847.63794459053</c:v>
                </c:pt>
                <c:pt idx="154">
                  <c:v>171543.69236972072</c:v>
                </c:pt>
                <c:pt idx="155">
                  <c:v>171619.92755534226</c:v>
                </c:pt>
                <c:pt idx="156">
                  <c:v>172319.12838394349</c:v>
                </c:pt>
                <c:pt idx="157">
                  <c:v>173021.17784327007</c:v>
                </c:pt>
                <c:pt idx="158">
                  <c:v>173726.08753899619</c:v>
                </c:pt>
                <c:pt idx="159">
                  <c:v>174433.86912407898</c:v>
                </c:pt>
                <c:pt idx="160">
                  <c:v>175144.53429895118</c:v>
                </c:pt>
                <c:pt idx="161">
                  <c:v>175222.36972325871</c:v>
                </c:pt>
                <c:pt idx="162">
                  <c:v>175936.24734717546</c:v>
                </c:pt>
                <c:pt idx="163">
                  <c:v>176653.03339689842</c:v>
                </c:pt>
                <c:pt idx="164">
                  <c:v>177372.73972171434</c:v>
                </c:pt>
                <c:pt idx="165">
                  <c:v>178095.37821918546</c:v>
                </c:pt>
                <c:pt idx="166">
                  <c:v>178820.96083534608</c:v>
                </c:pt>
                <c:pt idx="167">
                  <c:v>178900.43008865399</c:v>
                </c:pt>
                <c:pt idx="168">
                  <c:v>179629.29258578309</c:v>
                </c:pt>
                <c:pt idx="169">
                  <c:v>180361.12455894676</c:v>
                </c:pt>
                <c:pt idx="170">
                  <c:v>181095.93810615793</c:v>
                </c:pt>
                <c:pt idx="171">
                  <c:v>181833.74537471833</c:v>
                </c:pt>
                <c:pt idx="172">
                  <c:v>182574.55856141934</c:v>
                </c:pt>
                <c:pt idx="173">
                  <c:v>182655.69593913009</c:v>
                </c:pt>
                <c:pt idx="174">
                  <c:v>183399.85785417454</c:v>
                </c:pt>
                <c:pt idx="175">
                  <c:v>184147.05157697597</c:v>
                </c:pt>
                <c:pt idx="176">
                  <c:v>184897.28945949444</c:v>
                </c:pt>
                <c:pt idx="177">
                  <c:v>185650.58390401347</c:v>
                </c:pt>
                <c:pt idx="178">
                  <c:v>186406.94736334501</c:v>
                </c:pt>
                <c:pt idx="179">
                  <c:v>186489.78788074953</c:v>
                </c:pt>
                <c:pt idx="180">
                  <c:v>187249.57036096204</c:v>
                </c:pt>
                <c:pt idx="181">
                  <c:v>188012.44828904758</c:v>
                </c:pt>
                <c:pt idx="182">
                  <c:v>188778.43427624393</c:v>
                </c:pt>
                <c:pt idx="183">
                  <c:v>189547.54098516869</c:v>
                </c:pt>
                <c:pt idx="184">
                  <c:v>190319.78113002842</c:v>
                </c:pt>
                <c:pt idx="185">
                  <c:v>190404.36053741709</c:v>
                </c:pt>
                <c:pt idx="186">
                  <c:v>191180.09147119292</c:v>
                </c:pt>
                <c:pt idx="187">
                  <c:v>191958.98282881579</c:v>
                </c:pt>
                <c:pt idx="188">
                  <c:v>192741.04748624362</c:v>
                </c:pt>
                <c:pt idx="189">
                  <c:v>193526.29837189263</c:v>
                </c:pt>
                <c:pt idx="190">
                  <c:v>194314.74846685099</c:v>
                </c:pt>
                <c:pt idx="191">
                  <c:v>194401.10326494198</c:v>
                </c:pt>
                <c:pt idx="192">
                  <c:v>195193.11742332115</c:v>
                </c:pt>
                <c:pt idx="193">
                  <c:v>195988.35834541995</c:v>
                </c:pt>
                <c:pt idx="194">
                  <c:v>196786.83917747322</c:v>
                </c:pt>
                <c:pt idx="195">
                  <c:v>197588.57311927516</c:v>
                </c:pt>
                <c:pt idx="196">
                  <c:v>198393.57342439753</c:v>
                </c:pt>
                <c:pt idx="197">
                  <c:v>198481.74088008882</c:v>
                </c:pt>
                <c:pt idx="198">
                  <c:v>199290.38006122832</c:v>
                </c:pt>
                <c:pt idx="199">
                  <c:v>200102.3137384881</c:v>
                </c:pt>
                <c:pt idx="200">
                  <c:v>200917.55533405315</c:v>
                </c:pt>
                <c:pt idx="201">
                  <c:v>201736.1183247921</c:v>
                </c:pt>
                <c:pt idx="202">
                  <c:v>202558.01624248002</c:v>
                </c:pt>
                <c:pt idx="203">
                  <c:v>202648.03440493214</c:v>
                </c:pt>
                <c:pt idx="204">
                  <c:v>203473.64758161086</c:v>
                </c:pt>
                <c:pt idx="205">
                  <c:v>204302.62440856878</c:v>
                </c:pt>
                <c:pt idx="206">
                  <c:v>205134.97858973351</c:v>
                </c:pt>
                <c:pt idx="207">
                  <c:v>205970.72388486413</c:v>
                </c:pt>
                <c:pt idx="208">
                  <c:v>206809.87410977873</c:v>
                </c:pt>
                <c:pt idx="209">
                  <c:v>206901.78182683513</c:v>
                </c:pt>
                <c:pt idx="210">
                  <c:v>207744.72529705506</c:v>
                </c:pt>
                <c:pt idx="211">
                  <c:v>208591.10302331529</c:v>
                </c:pt>
                <c:pt idx="212">
                  <c:v>209440.92899720001</c:v>
                </c:pt>
                <c:pt idx="213">
                  <c:v>210294.21726729692</c:v>
                </c:pt>
                <c:pt idx="214">
                  <c:v>211150.98193942933</c:v>
                </c:pt>
                <c:pt idx="215">
                  <c:v>211244.81887438131</c:v>
                </c:pt>
                <c:pt idx="216">
                  <c:v>212105.45641512991</c:v>
                </c:pt>
                <c:pt idx="217">
                  <c:v>212969.60029975238</c:v>
                </c:pt>
                <c:pt idx="218">
                  <c:v>213837.26481352767</c:v>
                </c:pt>
                <c:pt idx="219">
                  <c:v>214708.46429993477</c:v>
                </c:pt>
                <c:pt idx="220">
                  <c:v>215583.21316088975</c:v>
                </c:pt>
                <c:pt idx="221">
                  <c:v>215679.01980959348</c:v>
                </c:pt>
                <c:pt idx="222">
                  <c:v>216557.72283383372</c:v>
                </c:pt>
                <c:pt idx="223">
                  <c:v>217440.00580296377</c:v>
                </c:pt>
                <c:pt idx="224">
                  <c:v>218325.88330212227</c:v>
                </c:pt>
                <c:pt idx="225">
                  <c:v>219215.36997586949</c:v>
                </c:pt>
                <c:pt idx="226">
                  <c:v>220108.48052842944</c:v>
                </c:pt>
                <c:pt idx="227">
                  <c:v>220206.29823678208</c:v>
                </c:pt>
                <c:pt idx="228">
                  <c:v>221103.44595373771</c:v>
                </c:pt>
                <c:pt idx="229">
                  <c:v>222004.24876154444</c:v>
                </c:pt>
                <c:pt idx="230">
                  <c:v>222908.72155149485</c:v>
                </c:pt>
                <c:pt idx="231">
                  <c:v>223816.87927555045</c:v>
                </c:pt>
                <c:pt idx="232">
                  <c:v>224728.73694658894</c:v>
                </c:pt>
                <c:pt idx="233">
                  <c:v>224828.60792837176</c:v>
                </c:pt>
                <c:pt idx="234">
                  <c:v>225744.58750717729</c:v>
                </c:pt>
                <c:pt idx="235">
                  <c:v>226664.29890017016</c:v>
                </c:pt>
                <c:pt idx="236">
                  <c:v>227587.75731122334</c:v>
                </c:pt>
                <c:pt idx="237">
                  <c:v>228514.97800615217</c:v>
                </c:pt>
                <c:pt idx="238">
                  <c:v>229445.97631296693</c:v>
                </c:pt>
                <c:pt idx="239">
                  <c:v>229547.94366806286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FE-426F-A282-36C33E21CB2A}"/>
            </c:ext>
          </c:extLst>
        </c:ser>
        <c:ser>
          <c:idx val="1"/>
          <c:order val="1"/>
          <c:tx>
            <c:v>Sem Come-Cotas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238"/>
              <c:layout>
                <c:manualLayout>
                  <c:x val="0"/>
                  <c:y val="-0.1043380675546397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CFE-426F-A282-36C33E21CB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Gráficos!$A$12:$A$372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cat>
          <c:val>
            <c:numRef>
              <c:f>Gráficos!$L$13:$L$251</c:f>
              <c:numCache>
                <c:formatCode>_-"R$"\ * #,##0.00_-;\-"R$"\ * #,##0.00_-;_-"R$"\ * "-"??_-;_-@_-</c:formatCode>
                <c:ptCount val="239"/>
                <c:pt idx="0">
                  <c:v>100816.48460519013</c:v>
                </c:pt>
                <c:pt idx="1">
                  <c:v>101227.22344290395</c:v>
                </c:pt>
                <c:pt idx="2">
                  <c:v>101639.63568148538</c:v>
                </c:pt>
                <c:pt idx="3">
                  <c:v>102053.72813857667</c:v>
                </c:pt>
                <c:pt idx="4">
                  <c:v>102469.50765959603</c:v>
                </c:pt>
                <c:pt idx="5">
                  <c:v>102886.98111785072</c:v>
                </c:pt>
                <c:pt idx="6">
                  <c:v>103306.15541465074</c:v>
                </c:pt>
                <c:pt idx="7">
                  <c:v>103727.03747942284</c:v>
                </c:pt>
                <c:pt idx="8">
                  <c:v>104149.63426982514</c:v>
                </c:pt>
                <c:pt idx="9">
                  <c:v>104573.95277186211</c:v>
                </c:pt>
                <c:pt idx="10">
                  <c:v>105000.00000000007</c:v>
                </c:pt>
                <c:pt idx="11">
                  <c:v>105427.78299728315</c:v>
                </c:pt>
                <c:pt idx="12">
                  <c:v>105857.3088354497</c:v>
                </c:pt>
                <c:pt idx="13">
                  <c:v>106288.58461504921</c:v>
                </c:pt>
                <c:pt idx="14">
                  <c:v>106721.61746555971</c:v>
                </c:pt>
                <c:pt idx="15">
                  <c:v>107156.41454550557</c:v>
                </c:pt>
                <c:pt idx="16">
                  <c:v>107592.9830425759</c:v>
                </c:pt>
                <c:pt idx="17">
                  <c:v>108031.33017374334</c:v>
                </c:pt>
                <c:pt idx="18">
                  <c:v>108471.46318538336</c:v>
                </c:pt>
                <c:pt idx="19">
                  <c:v>108913.38935339406</c:v>
                </c:pt>
                <c:pt idx="20">
                  <c:v>109357.11598331647</c:v>
                </c:pt>
                <c:pt idx="21">
                  <c:v>109802.65041045529</c:v>
                </c:pt>
                <c:pt idx="22">
                  <c:v>110250.00000000015</c:v>
                </c:pt>
                <c:pt idx="23">
                  <c:v>110699.17214714737</c:v>
                </c:pt>
                <c:pt idx="24">
                  <c:v>111150.17427722225</c:v>
                </c:pt>
                <c:pt idx="25">
                  <c:v>111603.01384580175</c:v>
                </c:pt>
                <c:pt idx="26">
                  <c:v>112057.69833883777</c:v>
                </c:pt>
                <c:pt idx="27">
                  <c:v>112514.23527278092</c:v>
                </c:pt>
                <c:pt idx="28">
                  <c:v>112972.63219470477</c:v>
                </c:pt>
                <c:pt idx="29">
                  <c:v>113432.89668243057</c:v>
                </c:pt>
                <c:pt idx="30">
                  <c:v>113895.03634465259</c:v>
                </c:pt>
                <c:pt idx="31">
                  <c:v>114359.05882106384</c:v>
                </c:pt>
                <c:pt idx="32">
                  <c:v>114824.97178248237</c:v>
                </c:pt>
                <c:pt idx="33">
                  <c:v>115292.78293097814</c:v>
                </c:pt>
                <c:pt idx="34">
                  <c:v>115762.50000000025</c:v>
                </c:pt>
                <c:pt idx="35">
                  <c:v>116234.13075450485</c:v>
                </c:pt>
                <c:pt idx="36">
                  <c:v>116707.68299108346</c:v>
                </c:pt>
                <c:pt idx="37">
                  <c:v>117183.16453809194</c:v>
                </c:pt>
                <c:pt idx="38">
                  <c:v>117660.58325577975</c:v>
                </c:pt>
                <c:pt idx="39">
                  <c:v>118139.94703642007</c:v>
                </c:pt>
                <c:pt idx="40">
                  <c:v>118621.26380444011</c:v>
                </c:pt>
                <c:pt idx="41">
                  <c:v>119104.5415165522</c:v>
                </c:pt>
                <c:pt idx="42">
                  <c:v>119589.78816188531</c:v>
                </c:pt>
                <c:pt idx="43">
                  <c:v>120077.01176211712</c:v>
                </c:pt>
                <c:pt idx="44">
                  <c:v>120566.22037160659</c:v>
                </c:pt>
                <c:pt idx="45">
                  <c:v>121057.42207752714</c:v>
                </c:pt>
                <c:pt idx="46">
                  <c:v>121550.62500000035</c:v>
                </c:pt>
                <c:pt idx="47">
                  <c:v>122045.83729223018</c:v>
                </c:pt>
                <c:pt idx="48">
                  <c:v>122543.06714063774</c:v>
                </c:pt>
                <c:pt idx="49">
                  <c:v>123042.32276499663</c:v>
                </c:pt>
                <c:pt idx="50">
                  <c:v>123543.61241856884</c:v>
                </c:pt>
                <c:pt idx="51">
                  <c:v>124046.94438824116</c:v>
                </c:pt>
                <c:pt idx="52">
                  <c:v>124552.3269946622</c:v>
                </c:pt>
                <c:pt idx="53">
                  <c:v>125059.7685923799</c:v>
                </c:pt>
                <c:pt idx="54">
                  <c:v>125569.27756997968</c:v>
                </c:pt>
                <c:pt idx="55">
                  <c:v>126080.86235022308</c:v>
                </c:pt>
                <c:pt idx="56">
                  <c:v>126594.53139018701</c:v>
                </c:pt>
                <c:pt idx="57">
                  <c:v>127110.29318140358</c:v>
                </c:pt>
                <c:pt idx="58">
                  <c:v>127628.15625000045</c:v>
                </c:pt>
                <c:pt idx="59">
                  <c:v>128148.12915684177</c:v>
                </c:pt>
                <c:pt idx="60">
                  <c:v>128670.2204976697</c:v>
                </c:pt>
                <c:pt idx="61">
                  <c:v>129194.43890324653</c:v>
                </c:pt>
                <c:pt idx="62">
                  <c:v>129720.79303949735</c:v>
                </c:pt>
                <c:pt idx="63">
                  <c:v>130249.2916076533</c:v>
                </c:pt>
                <c:pt idx="64">
                  <c:v>130779.94334439539</c:v>
                </c:pt>
                <c:pt idx="65">
                  <c:v>131312.75702199899</c:v>
                </c:pt>
                <c:pt idx="66">
                  <c:v>131847.74144847874</c:v>
                </c:pt>
                <c:pt idx="67">
                  <c:v>132384.90546773432</c:v>
                </c:pt>
                <c:pt idx="68">
                  <c:v>132924.25795969646</c:v>
                </c:pt>
                <c:pt idx="69">
                  <c:v>133465.80784047386</c:v>
                </c:pt>
                <c:pt idx="70">
                  <c:v>134009.56406250058</c:v>
                </c:pt>
                <c:pt idx="71">
                  <c:v>134555.53561468396</c:v>
                </c:pt>
                <c:pt idx="72">
                  <c:v>135103.73152255328</c:v>
                </c:pt>
                <c:pt idx="73">
                  <c:v>135654.16084840897</c:v>
                </c:pt>
                <c:pt idx="74">
                  <c:v>136206.83269147231</c:v>
                </c:pt>
                <c:pt idx="75">
                  <c:v>136761.75618803606</c:v>
                </c:pt>
                <c:pt idx="76">
                  <c:v>137318.94051161525</c:v>
                </c:pt>
                <c:pt idx="77">
                  <c:v>137878.39487309902</c:v>
                </c:pt>
                <c:pt idx="78">
                  <c:v>138440.12852090277</c:v>
                </c:pt>
                <c:pt idx="79">
                  <c:v>139004.15074112112</c:v>
                </c:pt>
                <c:pt idx="80">
                  <c:v>139570.47085768136</c:v>
                </c:pt>
                <c:pt idx="81">
                  <c:v>140139.09823249764</c:v>
                </c:pt>
                <c:pt idx="82">
                  <c:v>140710.0422656257</c:v>
                </c:pt>
                <c:pt idx="83">
                  <c:v>141283.31239541824</c:v>
                </c:pt>
                <c:pt idx="84">
                  <c:v>141858.91809868102</c:v>
                </c:pt>
                <c:pt idx="85">
                  <c:v>142436.86889082947</c:v>
                </c:pt>
                <c:pt idx="86">
                  <c:v>143017.17432604599</c:v>
                </c:pt>
                <c:pt idx="87">
                  <c:v>143599.84399743791</c:v>
                </c:pt>
                <c:pt idx="88">
                  <c:v>144184.88753719607</c:v>
                </c:pt>
                <c:pt idx="89">
                  <c:v>144772.31461675404</c:v>
                </c:pt>
                <c:pt idx="90">
                  <c:v>145362.13494694798</c:v>
                </c:pt>
                <c:pt idx="91">
                  <c:v>145954.35827817724</c:v>
                </c:pt>
                <c:pt idx="92">
                  <c:v>146548.99440056548</c:v>
                </c:pt>
                <c:pt idx="93">
                  <c:v>147146.05314412259</c:v>
                </c:pt>
                <c:pt idx="94">
                  <c:v>147745.54437890704</c:v>
                </c:pt>
                <c:pt idx="95">
                  <c:v>148347.47801518923</c:v>
                </c:pt>
                <c:pt idx="96">
                  <c:v>148951.86400361516</c:v>
                </c:pt>
                <c:pt idx="97">
                  <c:v>149558.71233537103</c:v>
                </c:pt>
                <c:pt idx="98">
                  <c:v>150168.0330423484</c:v>
                </c:pt>
                <c:pt idx="99">
                  <c:v>150779.83619730992</c:v>
                </c:pt>
                <c:pt idx="100">
                  <c:v>151394.13191405599</c:v>
                </c:pt>
                <c:pt idx="101">
                  <c:v>152010.93034759184</c:v>
                </c:pt>
                <c:pt idx="102">
                  <c:v>152630.24169429549</c:v>
                </c:pt>
                <c:pt idx="103">
                  <c:v>153252.07619208621</c:v>
                </c:pt>
                <c:pt idx="104">
                  <c:v>153876.44412059389</c:v>
                </c:pt>
                <c:pt idx="105">
                  <c:v>154503.35580132884</c:v>
                </c:pt>
                <c:pt idx="106">
                  <c:v>155132.82159785251</c:v>
                </c:pt>
                <c:pt idx="107">
                  <c:v>155764.85191594879</c:v>
                </c:pt>
                <c:pt idx="108">
                  <c:v>156399.45720379602</c:v>
                </c:pt>
                <c:pt idx="109">
                  <c:v>157036.6479521397</c:v>
                </c:pt>
                <c:pt idx="110">
                  <c:v>157676.43469446592</c:v>
                </c:pt>
                <c:pt idx="111">
                  <c:v>158318.82800717553</c:v>
                </c:pt>
                <c:pt idx="112">
                  <c:v>158963.83850975891</c:v>
                </c:pt>
                <c:pt idx="113">
                  <c:v>159611.47686497154</c:v>
                </c:pt>
                <c:pt idx="114">
                  <c:v>160261.75377901035</c:v>
                </c:pt>
                <c:pt idx="115">
                  <c:v>160914.68000169061</c:v>
                </c:pt>
                <c:pt idx="116">
                  <c:v>161570.26632662365</c:v>
                </c:pt>
                <c:pt idx="117">
                  <c:v>162228.52359139535</c:v>
                </c:pt>
                <c:pt idx="118">
                  <c:v>162889.46267774521</c:v>
                </c:pt>
                <c:pt idx="119">
                  <c:v>163553.09451174631</c:v>
                </c:pt>
                <c:pt idx="120">
                  <c:v>164219.4300639859</c:v>
                </c:pt>
                <c:pt idx="121">
                  <c:v>164888.48034974677</c:v>
                </c:pt>
                <c:pt idx="122">
                  <c:v>165560.25642918929</c:v>
                </c:pt>
                <c:pt idx="123">
                  <c:v>166234.76940753436</c:v>
                </c:pt>
                <c:pt idx="124">
                  <c:v>166912.03043524691</c:v>
                </c:pt>
                <c:pt idx="125">
                  <c:v>167592.05070822019</c:v>
                </c:pt>
                <c:pt idx="126">
                  <c:v>168274.84146796094</c:v>
                </c:pt>
                <c:pt idx="127">
                  <c:v>168960.41400177521</c:v>
                </c:pt>
                <c:pt idx="128">
                  <c:v>169648.77964295491</c:v>
                </c:pt>
                <c:pt idx="129">
                  <c:v>170339.94977096518</c:v>
                </c:pt>
                <c:pt idx="130">
                  <c:v>171033.93581163255</c:v>
                </c:pt>
                <c:pt idx="131">
                  <c:v>171730.74923733372</c:v>
                </c:pt>
                <c:pt idx="132">
                  <c:v>172430.4015671853</c:v>
                </c:pt>
                <c:pt idx="133">
                  <c:v>173132.90436723421</c:v>
                </c:pt>
                <c:pt idx="134">
                  <c:v>173838.26925064888</c:v>
                </c:pt>
                <c:pt idx="135">
                  <c:v>174546.50787791121</c:v>
                </c:pt>
                <c:pt idx="136">
                  <c:v>175257.63195700938</c:v>
                </c:pt>
                <c:pt idx="137">
                  <c:v>175971.65324363133</c:v>
                </c:pt>
                <c:pt idx="138">
                  <c:v>176688.58354135914</c:v>
                </c:pt>
                <c:pt idx="139">
                  <c:v>177408.43470186414</c:v>
                </c:pt>
                <c:pt idx="140">
                  <c:v>178131.21862510283</c:v>
                </c:pt>
                <c:pt idx="141">
                  <c:v>178856.94725951363</c:v>
                </c:pt>
                <c:pt idx="142">
                  <c:v>179585.63260221435</c:v>
                </c:pt>
                <c:pt idx="143">
                  <c:v>180317.28669920057</c:v>
                </c:pt>
                <c:pt idx="144">
                  <c:v>181051.92164554473</c:v>
                </c:pt>
                <c:pt idx="145">
                  <c:v>181789.54958559608</c:v>
                </c:pt>
                <c:pt idx="146">
                  <c:v>182530.18271318148</c:v>
                </c:pt>
                <c:pt idx="147">
                  <c:v>183273.83327180694</c:v>
                </c:pt>
                <c:pt idx="148">
                  <c:v>184020.51355486002</c:v>
                </c:pt>
                <c:pt idx="149">
                  <c:v>184770.23590581305</c:v>
                </c:pt>
                <c:pt idx="150">
                  <c:v>185523.01271842726</c:v>
                </c:pt>
                <c:pt idx="151">
                  <c:v>186278.85643695749</c:v>
                </c:pt>
                <c:pt idx="152">
                  <c:v>187037.77955635812</c:v>
                </c:pt>
                <c:pt idx="153">
                  <c:v>187799.79462248945</c:v>
                </c:pt>
                <c:pt idx="154">
                  <c:v>188564.91423232522</c:v>
                </c:pt>
                <c:pt idx="155">
                  <c:v>189333.15103416075</c:v>
                </c:pt>
                <c:pt idx="156">
                  <c:v>190104.51772782212</c:v>
                </c:pt>
                <c:pt idx="157">
                  <c:v>190879.02706487605</c:v>
                </c:pt>
                <c:pt idx="158">
                  <c:v>191656.69184884071</c:v>
                </c:pt>
                <c:pt idx="159">
                  <c:v>192437.52493539744</c:v>
                </c:pt>
                <c:pt idx="160">
                  <c:v>193221.53923260316</c:v>
                </c:pt>
                <c:pt idx="161">
                  <c:v>194008.74770110386</c:v>
                </c:pt>
                <c:pt idx="162">
                  <c:v>194799.16335434877</c:v>
                </c:pt>
                <c:pt idx="163">
                  <c:v>195592.79925880552</c:v>
                </c:pt>
                <c:pt idx="164">
                  <c:v>196389.66853417619</c:v>
                </c:pt>
                <c:pt idx="165">
                  <c:v>197189.78435361409</c:v>
                </c:pt>
                <c:pt idx="166">
                  <c:v>197993.15994394163</c:v>
                </c:pt>
                <c:pt idx="167">
                  <c:v>198799.80858586894</c:v>
                </c:pt>
                <c:pt idx="168">
                  <c:v>199609.74361421337</c:v>
                </c:pt>
                <c:pt idx="169">
                  <c:v>200422.97841811998</c:v>
                </c:pt>
                <c:pt idx="170">
                  <c:v>201239.52644128288</c:v>
                </c:pt>
                <c:pt idx="171">
                  <c:v>202059.40118216744</c:v>
                </c:pt>
                <c:pt idx="172">
                  <c:v>202882.61619423344</c:v>
                </c:pt>
                <c:pt idx="173">
                  <c:v>203709.18508615918</c:v>
                </c:pt>
                <c:pt idx="174">
                  <c:v>204539.12152206633</c:v>
                </c:pt>
                <c:pt idx="175">
                  <c:v>205372.43922174591</c:v>
                </c:pt>
                <c:pt idx="176">
                  <c:v>206209.15196088509</c:v>
                </c:pt>
                <c:pt idx="177">
                  <c:v>207049.27357129491</c:v>
                </c:pt>
                <c:pt idx="178">
                  <c:v>207892.81794113884</c:v>
                </c:pt>
                <c:pt idx="179">
                  <c:v>208739.79901516251</c:v>
                </c:pt>
                <c:pt idx="180">
                  <c:v>209590.23079492417</c:v>
                </c:pt>
                <c:pt idx="181">
                  <c:v>210444.1273390261</c:v>
                </c:pt>
                <c:pt idx="182">
                  <c:v>211301.50276334715</c:v>
                </c:pt>
                <c:pt idx="183">
                  <c:v>212162.37124127595</c:v>
                </c:pt>
                <c:pt idx="184">
                  <c:v>213026.74700394526</c:v>
                </c:pt>
                <c:pt idx="185">
                  <c:v>213894.64434046726</c:v>
                </c:pt>
                <c:pt idx="186">
                  <c:v>214766.07759816977</c:v>
                </c:pt>
                <c:pt idx="187">
                  <c:v>215641.06118283333</c:v>
                </c:pt>
                <c:pt idx="188">
                  <c:v>216519.60955892949</c:v>
                </c:pt>
                <c:pt idx="189">
                  <c:v>217401.73724985978</c:v>
                </c:pt>
                <c:pt idx="190">
                  <c:v>218287.45883819592</c:v>
                </c:pt>
                <c:pt idx="191">
                  <c:v>219176.78896592077</c:v>
                </c:pt>
                <c:pt idx="192">
                  <c:v>220069.7423346705</c:v>
                </c:pt>
                <c:pt idx="193">
                  <c:v>220966.33370597754</c:v>
                </c:pt>
                <c:pt idx="194">
                  <c:v>221866.57790151463</c:v>
                </c:pt>
                <c:pt idx="195">
                  <c:v>222770.48980333985</c:v>
                </c:pt>
                <c:pt idx="196">
                  <c:v>223678.08435414263</c:v>
                </c:pt>
                <c:pt idx="197">
                  <c:v>224589.37655749073</c:v>
                </c:pt>
                <c:pt idx="198">
                  <c:v>225504.38147807837</c:v>
                </c:pt>
                <c:pt idx="199">
                  <c:v>226423.11424197513</c:v>
                </c:pt>
                <c:pt idx="200">
                  <c:v>227345.59003687609</c:v>
                </c:pt>
                <c:pt idx="201">
                  <c:v>228271.82411235289</c:v>
                </c:pt>
                <c:pt idx="202">
                  <c:v>229201.83178010583</c:v>
                </c:pt>
                <c:pt idx="203">
                  <c:v>230135.62841421692</c:v>
                </c:pt>
                <c:pt idx="204">
                  <c:v>231073.22945140413</c:v>
                </c:pt>
                <c:pt idx="205">
                  <c:v>232014.65039127652</c:v>
                </c:pt>
                <c:pt idx="206">
                  <c:v>232959.90679659048</c:v>
                </c:pt>
                <c:pt idx="207">
                  <c:v>233909.01429350697</c:v>
                </c:pt>
                <c:pt idx="208">
                  <c:v>234861.98857184988</c:v>
                </c:pt>
                <c:pt idx="209">
                  <c:v>235818.84538536539</c:v>
                </c:pt>
                <c:pt idx="210">
                  <c:v>236779.60055198241</c:v>
                </c:pt>
                <c:pt idx="211">
                  <c:v>237744.269954074</c:v>
                </c:pt>
                <c:pt idx="212">
                  <c:v>238712.86953872</c:v>
                </c:pt>
                <c:pt idx="213">
                  <c:v>239685.41531797065</c:v>
                </c:pt>
                <c:pt idx="214">
                  <c:v>240661.92336911123</c:v>
                </c:pt>
                <c:pt idx="215">
                  <c:v>241642.40983492788</c:v>
                </c:pt>
                <c:pt idx="216">
                  <c:v>242626.89092397445</c:v>
                </c:pt>
                <c:pt idx="217">
                  <c:v>243615.38291084048</c:v>
                </c:pt>
                <c:pt idx="218">
                  <c:v>244607.90213642013</c:v>
                </c:pt>
                <c:pt idx="219">
                  <c:v>245604.46500818245</c:v>
                </c:pt>
                <c:pt idx="220">
                  <c:v>246605.08800044251</c:v>
                </c:pt>
                <c:pt idx="221">
                  <c:v>247609.78765463381</c:v>
                </c:pt>
                <c:pt idx="222">
                  <c:v>248618.58057958167</c:v>
                </c:pt>
                <c:pt idx="223">
                  <c:v>249631.48345177784</c:v>
                </c:pt>
                <c:pt idx="224">
                  <c:v>250648.51301565615</c:v>
                </c:pt>
                <c:pt idx="225">
                  <c:v>251669.68608386934</c:v>
                </c:pt>
                <c:pt idx="226">
                  <c:v>252695.01953756696</c:v>
                </c:pt>
                <c:pt idx="227">
                  <c:v>253724.53032667443</c:v>
                </c:pt>
                <c:pt idx="228">
                  <c:v>254758.23547017336</c:v>
                </c:pt>
                <c:pt idx="229">
                  <c:v>255796.15205638268</c:v>
                </c:pt>
                <c:pt idx="230">
                  <c:v>256838.29724324131</c:v>
                </c:pt>
                <c:pt idx="231">
                  <c:v>257884.68825859175</c:v>
                </c:pt>
                <c:pt idx="232">
                  <c:v>258935.34240046481</c:v>
                </c:pt>
                <c:pt idx="233">
                  <c:v>259990.27703736568</c:v>
                </c:pt>
                <c:pt idx="234">
                  <c:v>261049.50960856094</c:v>
                </c:pt>
                <c:pt idx="235">
                  <c:v>262113.05762436692</c:v>
                </c:pt>
                <c:pt idx="236">
                  <c:v>263180.93866643915</c:v>
                </c:pt>
                <c:pt idx="237">
                  <c:v>264253.17038806301</c:v>
                </c:pt>
                <c:pt idx="238" formatCode="_(&quot;R$&quot;* #,##0.00_);_(&quot;R$&quot;* \(#,##0.00\);_(&quot;R$&quot;* &quot;-&quot;??_);_(@_)">
                  <c:v>240530.30493727868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FE-426F-A282-36C33E21CB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642239"/>
        <c:axId val="2104217823"/>
      </c:lineChart>
      <c:catAx>
        <c:axId val="108642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4217823"/>
        <c:crosses val="autoZero"/>
        <c:auto val="1"/>
        <c:lblAlgn val="ctr"/>
        <c:lblOffset val="100"/>
        <c:noMultiLvlLbl val="0"/>
      </c:catAx>
      <c:valAx>
        <c:axId val="210421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\ * #,##0.00_-;\-&quot;R$&quot;\ * #,##0.00_-;_-&quot;R$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64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/>
              <a:t>Comparação</a:t>
            </a:r>
            <a:r>
              <a:rPr lang="pt-BR" baseline="0"/>
              <a:t> Retorno Com e Sem Come-Cotas - 10 Anos</a:t>
            </a:r>
            <a:endParaRPr lang="pt-B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Com Come-Cotas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19"/>
              <c:layout>
                <c:manualLayout>
                  <c:x val="-4.2826557276474803E-3"/>
                  <c:y val="6.2674619694622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E8-4F9B-AA2B-16FD19556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Gráficos!$A$12:$A$372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cat>
          <c:val>
            <c:numRef>
              <c:f>Gráficos!$F$12:$F$131</c:f>
              <c:numCache>
                <c:formatCode>_-"R$"\ * #,##0.00_-;\-"R$"\ * #,##0.00_-;_-"R$"\ * "-"??_-;_-@_-</c:formatCode>
                <c:ptCount val="120"/>
                <c:pt idx="0">
                  <c:v>100407.41237836484</c:v>
                </c:pt>
                <c:pt idx="1">
                  <c:v>100816.48460519013</c:v>
                </c:pt>
                <c:pt idx="2">
                  <c:v>101227.22344290395</c:v>
                </c:pt>
                <c:pt idx="3">
                  <c:v>101639.63568148538</c:v>
                </c:pt>
                <c:pt idx="4">
                  <c:v>102053.72813857667</c:v>
                </c:pt>
                <c:pt idx="5">
                  <c:v>102099.08151065663</c:v>
                </c:pt>
                <c:pt idx="6">
                  <c:v>102515.04580692785</c:v>
                </c:pt>
                <c:pt idx="7">
                  <c:v>102932.70479323166</c:v>
                </c:pt>
                <c:pt idx="8">
                  <c:v>103352.06537394502</c:v>
                </c:pt>
                <c:pt idx="9">
                  <c:v>103773.13448157419</c:v>
                </c:pt>
                <c:pt idx="10">
                  <c:v>104195.91907686931</c:v>
                </c:pt>
                <c:pt idx="11">
                  <c:v>104242.22445319705</c:v>
                </c:pt>
                <c:pt idx="12">
                  <c:v>104666.92017910224</c:v>
                </c:pt>
                <c:pt idx="13">
                  <c:v>105093.34616796514</c:v>
                </c:pt>
                <c:pt idx="14">
                  <c:v>105521.50946909124</c:v>
                </c:pt>
                <c:pt idx="15">
                  <c:v>105951.41716050573</c:v>
                </c:pt>
                <c:pt idx="16">
                  <c:v>106383.0763490706</c:v>
                </c:pt>
                <c:pt idx="17">
                  <c:v>106430.35371299129</c:v>
                </c:pt>
                <c:pt idx="18">
                  <c:v>106863.96414835549</c:v>
                </c:pt>
                <c:pt idx="19">
                  <c:v>107299.34116630725</c:v>
                </c:pt>
                <c:pt idx="20">
                  <c:v>107736.4919641227</c:v>
                </c:pt>
                <c:pt idx="21">
                  <c:v>108175.42376840058</c:v>
                </c:pt>
                <c:pt idx="22">
                  <c:v>108616.14383518166</c:v>
                </c:pt>
                <c:pt idx="23">
                  <c:v>108664.41358950714</c:v>
                </c:pt>
                <c:pt idx="24">
                  <c:v>109107.12586134835</c:v>
                </c:pt>
                <c:pt idx="25">
                  <c:v>109551.64179778559</c:v>
                </c:pt>
                <c:pt idx="26">
                  <c:v>109997.96874717168</c:v>
                </c:pt>
                <c:pt idx="27">
                  <c:v>110446.11408779754</c:v>
                </c:pt>
                <c:pt idx="28">
                  <c:v>110896.08522801417</c:v>
                </c:pt>
                <c:pt idx="29">
                  <c:v>110945.36820382792</c:v>
                </c:pt>
                <c:pt idx="30">
                  <c:v>111397.37336711276</c:v>
                </c:pt>
                <c:pt idx="31">
                  <c:v>111851.22005538366</c:v>
                </c:pt>
                <c:pt idx="32">
                  <c:v>112306.91577124139</c:v>
                </c:pt>
                <c:pt idx="33">
                  <c:v>112764.4680478532</c:v>
                </c:pt>
                <c:pt idx="34">
                  <c:v>113223.88444907741</c:v>
                </c:pt>
                <c:pt idx="35">
                  <c:v>113274.20191472437</c:v>
                </c:pt>
                <c:pt idx="36">
                  <c:v>113735.69503481893</c:v>
                </c:pt>
                <c:pt idx="37">
                  <c:v>114199.06833501006</c:v>
                </c:pt>
                <c:pt idx="38">
                  <c:v>114664.32947538421</c:v>
                </c:pt>
                <c:pt idx="39">
                  <c:v>115131.48614723596</c:v>
                </c:pt>
                <c:pt idx="40">
                  <c:v>115600.5460731952</c:v>
                </c:pt>
                <c:pt idx="41">
                  <c:v>115651.9197434602</c:v>
                </c:pt>
                <c:pt idx="42">
                  <c:v>116123.09998031161</c:v>
                </c:pt>
                <c:pt idx="43">
                  <c:v>116596.19986377237</c:v>
                </c:pt>
                <c:pt idx="44">
                  <c:v>117071.22721472039</c:v>
                </c:pt>
                <c:pt idx="45">
                  <c:v>117548.18988589679</c:v>
                </c:pt>
                <c:pt idx="46">
                  <c:v>118027.09576203574</c:v>
                </c:pt>
                <c:pt idx="47">
                  <c:v>118079.54780751459</c:v>
                </c:pt>
                <c:pt idx="48">
                  <c:v>118560.61850159963</c:v>
                </c:pt>
                <c:pt idx="49">
                  <c:v>119043.64913724105</c:v>
                </c:pt>
                <c:pt idx="50">
                  <c:v>119528.64769948338</c:v>
                </c:pt>
                <c:pt idx="51">
                  <c:v>120015.62220590317</c:v>
                </c:pt>
                <c:pt idx="52">
                  <c:v>120504.5807067416</c:v>
                </c:pt>
                <c:pt idx="53">
                  <c:v>120558.13376340907</c:v>
                </c:pt>
                <c:pt idx="54">
                  <c:v>121049.30252348684</c:v>
                </c:pt>
                <c:pt idx="55">
                  <c:v>121542.47236589182</c:v>
                </c:pt>
                <c:pt idx="56">
                  <c:v>122037.65144328112</c:v>
                </c:pt>
                <c:pt idx="57">
                  <c:v>122534.84794152678</c:v>
                </c:pt>
                <c:pt idx="58">
                  <c:v>123034.0700798511</c:v>
                </c:pt>
                <c:pt idx="59">
                  <c:v>123088.74725882946</c:v>
                </c:pt>
                <c:pt idx="60">
                  <c:v>123590.22605153614</c:v>
                </c:pt>
                <c:pt idx="61">
                  <c:v>124093.74793091918</c:v>
                </c:pt>
                <c:pt idx="62">
                  <c:v>124599.32122076661</c:v>
                </c:pt>
                <c:pt idx="63">
                  <c:v>125106.95427877858</c:v>
                </c:pt>
                <c:pt idx="64">
                  <c:v>125616.65549670556</c:v>
                </c:pt>
                <c:pt idx="65">
                  <c:v>125672.4803942384</c:v>
                </c:pt>
                <c:pt idx="66">
                  <c:v>126184.48563556265</c:v>
                </c:pt>
                <c:pt idx="67">
                  <c:v>126698.57684961794</c:v>
                </c:pt>
                <c:pt idx="68">
                  <c:v>127214.76253491537</c:v>
                </c:pt>
                <c:pt idx="69">
                  <c:v>127733.05122459005</c:v>
                </c:pt>
                <c:pt idx="70">
                  <c:v>128253.45148654212</c:v>
                </c:pt>
                <c:pt idx="71">
                  <c:v>128310.44819417743</c:v>
                </c:pt>
                <c:pt idx="72">
                  <c:v>128833.20084285591</c:v>
                </c:pt>
                <c:pt idx="73">
                  <c:v>129358.08325053332</c:v>
                </c:pt>
                <c:pt idx="74">
                  <c:v>129885.10409411149</c:v>
                </c:pt>
                <c:pt idx="75">
                  <c:v>130414.27208584295</c:v>
                </c:pt>
                <c:pt idx="76">
                  <c:v>130945.59597347508</c:v>
                </c:pt>
                <c:pt idx="77">
                  <c:v>131003.78908846204</c:v>
                </c:pt>
                <c:pt idx="78">
                  <c:v>131537.51474133538</c:v>
                </c:pt>
                <c:pt idx="79">
                  <c:v>132073.41485858505</c:v>
                </c:pt>
                <c:pt idx="80">
                  <c:v>132611.49829924808</c:v>
                </c:pt>
                <c:pt idx="81">
                  <c:v>133151.77395845429</c:v>
                </c:pt>
                <c:pt idx="82">
                  <c:v>133694.25076757339</c:v>
                </c:pt>
                <c:pt idx="83">
                  <c:v>133753.66540347753</c:v>
                </c:pt>
                <c:pt idx="84">
                  <c:v>134298.59439284797</c:v>
                </c:pt>
                <c:pt idx="85">
                  <c:v>134845.74349037441</c:v>
                </c:pt>
                <c:pt idx="86">
                  <c:v>135395.12174105228</c:v>
                </c:pt>
                <c:pt idx="87">
                  <c:v>135946.73822672747</c:v>
                </c:pt>
                <c:pt idx="88">
                  <c:v>136500.60206624639</c:v>
                </c:pt>
                <c:pt idx="89">
                  <c:v>136561.2638637874</c:v>
                </c:pt>
                <c:pt idx="90">
                  <c:v>137117.63135681994</c:v>
                </c:pt>
                <c:pt idx="91">
                  <c:v>137676.2655598883</c:v>
                </c:pt>
                <c:pt idx="92">
                  <c:v>138237.17570784973</c:v>
                </c:pt>
                <c:pt idx="93">
                  <c:v>138800.37107318547</c:v>
                </c:pt>
                <c:pt idx="94">
                  <c:v>139365.86096615394</c:v>
                </c:pt>
                <c:pt idx="95">
                  <c:v>139427.79610427117</c:v>
                </c:pt>
                <c:pt idx="96">
                  <c:v>139995.84220448125</c:v>
                </c:pt>
                <c:pt idx="97">
                  <c:v>140566.2025948184</c:v>
                </c:pt>
                <c:pt idx="98">
                  <c:v>141138.88670398708</c:v>
                </c:pt>
                <c:pt idx="99">
                  <c:v>141713.90399910545</c:v>
                </c:pt>
                <c:pt idx="100">
                  <c:v>142291.26398586185</c:v>
                </c:pt>
                <c:pt idx="101">
                  <c:v>142354.4991930119</c:v>
                </c:pt>
                <c:pt idx="102">
                  <c:v>142934.4690438835</c:v>
                </c:pt>
                <c:pt idx="103">
                  <c:v>143516.80176371834</c:v>
                </c:pt>
                <c:pt idx="104">
                  <c:v>144101.50697913705</c:v>
                </c:pt>
                <c:pt idx="105">
                  <c:v>144688.59435598031</c:v>
                </c:pt>
                <c:pt idx="106">
                  <c:v>145278.07359946865</c:v>
                </c:pt>
                <c:pt idx="107">
                  <c:v>145342.63616516022</c:v>
                </c:pt>
                <c:pt idx="108">
                  <c:v>145934.78005593884</c:v>
                </c:pt>
                <c:pt idx="109">
                  <c:v>146529.33641422624</c:v>
                </c:pt>
                <c:pt idx="110">
                  <c:v>147126.31506871365</c:v>
                </c:pt>
                <c:pt idx="111">
                  <c:v>147725.72588813564</c:v>
                </c:pt>
                <c:pt idx="112">
                  <c:v>148327.5787814332</c:v>
                </c:pt>
                <c:pt idx="113">
                  <c:v>148393.49656800399</c:v>
                </c:pt>
                <c:pt idx="114">
                  <c:v>148998.07004171042</c:v>
                </c:pt>
                <c:pt idx="115">
                  <c:v>149605.10662258507</c:v>
                </c:pt>
                <c:pt idx="116">
                  <c:v>150214.6163456314</c:v>
                </c:pt>
                <c:pt idx="117">
                  <c:v>150826.60928673676</c:v>
                </c:pt>
                <c:pt idx="118">
                  <c:v>151441.09556283889</c:v>
                </c:pt>
                <c:pt idx="119">
                  <c:v>151508.39701747982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E8-4F9B-AA2B-16FD1955627A}"/>
            </c:ext>
          </c:extLst>
        </c:ser>
        <c:ser>
          <c:idx val="1"/>
          <c:order val="1"/>
          <c:tx>
            <c:v>Sem Come-Cotas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118"/>
              <c:layout>
                <c:manualLayout>
                  <c:x val="0"/>
                  <c:y val="-0.1043936111327550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E8-4F9B-AA2B-16FD195562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Gráficos!$A$12:$A$372</c:f>
              <c:numCache>
                <c:formatCode>General</c:formatCode>
                <c:ptCount val="36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</c:numCache>
            </c:numRef>
          </c:cat>
          <c:val>
            <c:numRef>
              <c:f>Gráficos!$O$13:$O$131</c:f>
              <c:numCache>
                <c:formatCode>_-"R$"\ * #,##0.00_-;\-"R$"\ * #,##0.00_-;_-"R$"\ * "-"??_-;_-@_-</c:formatCode>
                <c:ptCount val="119"/>
                <c:pt idx="0">
                  <c:v>100816.48460519013</c:v>
                </c:pt>
                <c:pt idx="1">
                  <c:v>101227.22344290395</c:v>
                </c:pt>
                <c:pt idx="2">
                  <c:v>101639.63568148538</c:v>
                </c:pt>
                <c:pt idx="3">
                  <c:v>102053.72813857667</c:v>
                </c:pt>
                <c:pt idx="4">
                  <c:v>102469.50765959603</c:v>
                </c:pt>
                <c:pt idx="5">
                  <c:v>102886.98111785072</c:v>
                </c:pt>
                <c:pt idx="6">
                  <c:v>103306.15541465074</c:v>
                </c:pt>
                <c:pt idx="7">
                  <c:v>103727.03747942284</c:v>
                </c:pt>
                <c:pt idx="8">
                  <c:v>104149.63426982514</c:v>
                </c:pt>
                <c:pt idx="9">
                  <c:v>104573.95277186211</c:v>
                </c:pt>
                <c:pt idx="10">
                  <c:v>105000.00000000007</c:v>
                </c:pt>
                <c:pt idx="11">
                  <c:v>105427.78299728315</c:v>
                </c:pt>
                <c:pt idx="12">
                  <c:v>105857.3088354497</c:v>
                </c:pt>
                <c:pt idx="13">
                  <c:v>106288.58461504921</c:v>
                </c:pt>
                <c:pt idx="14">
                  <c:v>106721.61746555971</c:v>
                </c:pt>
                <c:pt idx="15">
                  <c:v>107156.41454550557</c:v>
                </c:pt>
                <c:pt idx="16">
                  <c:v>107592.9830425759</c:v>
                </c:pt>
                <c:pt idx="17">
                  <c:v>108031.33017374334</c:v>
                </c:pt>
                <c:pt idx="18">
                  <c:v>108471.46318538336</c:v>
                </c:pt>
                <c:pt idx="19">
                  <c:v>108913.38935339406</c:v>
                </c:pt>
                <c:pt idx="20">
                  <c:v>109357.11598331647</c:v>
                </c:pt>
                <c:pt idx="21">
                  <c:v>109802.65041045529</c:v>
                </c:pt>
                <c:pt idx="22">
                  <c:v>110250.00000000015</c:v>
                </c:pt>
                <c:pt idx="23">
                  <c:v>110699.17214714737</c:v>
                </c:pt>
                <c:pt idx="24">
                  <c:v>111150.17427722225</c:v>
                </c:pt>
                <c:pt idx="25">
                  <c:v>111603.01384580175</c:v>
                </c:pt>
                <c:pt idx="26">
                  <c:v>112057.69833883777</c:v>
                </c:pt>
                <c:pt idx="27">
                  <c:v>112514.23527278092</c:v>
                </c:pt>
                <c:pt idx="28">
                  <c:v>112972.63219470477</c:v>
                </c:pt>
                <c:pt idx="29">
                  <c:v>113432.89668243057</c:v>
                </c:pt>
                <c:pt idx="30">
                  <c:v>113895.03634465259</c:v>
                </c:pt>
                <c:pt idx="31">
                  <c:v>114359.05882106384</c:v>
                </c:pt>
                <c:pt idx="32">
                  <c:v>114824.97178248237</c:v>
                </c:pt>
                <c:pt idx="33">
                  <c:v>115292.78293097814</c:v>
                </c:pt>
                <c:pt idx="34">
                  <c:v>115762.50000000025</c:v>
                </c:pt>
                <c:pt idx="35">
                  <c:v>116234.13075450485</c:v>
                </c:pt>
                <c:pt idx="36">
                  <c:v>116707.68299108346</c:v>
                </c:pt>
                <c:pt idx="37">
                  <c:v>117183.16453809194</c:v>
                </c:pt>
                <c:pt idx="38">
                  <c:v>117660.58325577975</c:v>
                </c:pt>
                <c:pt idx="39">
                  <c:v>118139.94703642007</c:v>
                </c:pt>
                <c:pt idx="40">
                  <c:v>118621.26380444011</c:v>
                </c:pt>
                <c:pt idx="41">
                  <c:v>119104.5415165522</c:v>
                </c:pt>
                <c:pt idx="42">
                  <c:v>119589.78816188531</c:v>
                </c:pt>
                <c:pt idx="43">
                  <c:v>120077.01176211712</c:v>
                </c:pt>
                <c:pt idx="44">
                  <c:v>120566.22037160659</c:v>
                </c:pt>
                <c:pt idx="45">
                  <c:v>121057.42207752714</c:v>
                </c:pt>
                <c:pt idx="46">
                  <c:v>121550.62500000035</c:v>
                </c:pt>
                <c:pt idx="47">
                  <c:v>122045.83729223018</c:v>
                </c:pt>
                <c:pt idx="48">
                  <c:v>122543.06714063774</c:v>
                </c:pt>
                <c:pt idx="49">
                  <c:v>123042.32276499663</c:v>
                </c:pt>
                <c:pt idx="50">
                  <c:v>123543.61241856884</c:v>
                </c:pt>
                <c:pt idx="51">
                  <c:v>124046.94438824116</c:v>
                </c:pt>
                <c:pt idx="52">
                  <c:v>124552.3269946622</c:v>
                </c:pt>
                <c:pt idx="53">
                  <c:v>125059.7685923799</c:v>
                </c:pt>
                <c:pt idx="54">
                  <c:v>125569.27756997968</c:v>
                </c:pt>
                <c:pt idx="55">
                  <c:v>126080.86235022308</c:v>
                </c:pt>
                <c:pt idx="56">
                  <c:v>126594.53139018701</c:v>
                </c:pt>
                <c:pt idx="57">
                  <c:v>127110.29318140358</c:v>
                </c:pt>
                <c:pt idx="58">
                  <c:v>127628.15625000045</c:v>
                </c:pt>
                <c:pt idx="59">
                  <c:v>128148.12915684177</c:v>
                </c:pt>
                <c:pt idx="60">
                  <c:v>128670.2204976697</c:v>
                </c:pt>
                <c:pt idx="61">
                  <c:v>129194.43890324653</c:v>
                </c:pt>
                <c:pt idx="62">
                  <c:v>129720.79303949735</c:v>
                </c:pt>
                <c:pt idx="63">
                  <c:v>130249.2916076533</c:v>
                </c:pt>
                <c:pt idx="64">
                  <c:v>130779.94334439539</c:v>
                </c:pt>
                <c:pt idx="65">
                  <c:v>131312.75702199899</c:v>
                </c:pt>
                <c:pt idx="66">
                  <c:v>131847.74144847874</c:v>
                </c:pt>
                <c:pt idx="67">
                  <c:v>132384.90546773432</c:v>
                </c:pt>
                <c:pt idx="68">
                  <c:v>132924.25795969646</c:v>
                </c:pt>
                <c:pt idx="69">
                  <c:v>133465.80784047386</c:v>
                </c:pt>
                <c:pt idx="70">
                  <c:v>134009.56406250058</c:v>
                </c:pt>
                <c:pt idx="71">
                  <c:v>134555.53561468396</c:v>
                </c:pt>
                <c:pt idx="72">
                  <c:v>135103.73152255328</c:v>
                </c:pt>
                <c:pt idx="73">
                  <c:v>135654.16084840897</c:v>
                </c:pt>
                <c:pt idx="74">
                  <c:v>136206.83269147231</c:v>
                </c:pt>
                <c:pt idx="75">
                  <c:v>136761.75618803606</c:v>
                </c:pt>
                <c:pt idx="76">
                  <c:v>137318.94051161525</c:v>
                </c:pt>
                <c:pt idx="77">
                  <c:v>137878.39487309902</c:v>
                </c:pt>
                <c:pt idx="78">
                  <c:v>138440.12852090277</c:v>
                </c:pt>
                <c:pt idx="79">
                  <c:v>139004.15074112112</c:v>
                </c:pt>
                <c:pt idx="80">
                  <c:v>139570.47085768136</c:v>
                </c:pt>
                <c:pt idx="81">
                  <c:v>140139.09823249764</c:v>
                </c:pt>
                <c:pt idx="82">
                  <c:v>140710.0422656257</c:v>
                </c:pt>
                <c:pt idx="83">
                  <c:v>141283.31239541824</c:v>
                </c:pt>
                <c:pt idx="84">
                  <c:v>141858.91809868102</c:v>
                </c:pt>
                <c:pt idx="85">
                  <c:v>142436.86889082947</c:v>
                </c:pt>
                <c:pt idx="86">
                  <c:v>143017.17432604599</c:v>
                </c:pt>
                <c:pt idx="87">
                  <c:v>143599.84399743791</c:v>
                </c:pt>
                <c:pt idx="88">
                  <c:v>144184.88753719607</c:v>
                </c:pt>
                <c:pt idx="89">
                  <c:v>144772.31461675404</c:v>
                </c:pt>
                <c:pt idx="90">
                  <c:v>145362.13494694798</c:v>
                </c:pt>
                <c:pt idx="91">
                  <c:v>145954.35827817724</c:v>
                </c:pt>
                <c:pt idx="92">
                  <c:v>146548.99440056548</c:v>
                </c:pt>
                <c:pt idx="93">
                  <c:v>147146.05314412259</c:v>
                </c:pt>
                <c:pt idx="94">
                  <c:v>147745.54437890704</c:v>
                </c:pt>
                <c:pt idx="95">
                  <c:v>148347.47801518923</c:v>
                </c:pt>
                <c:pt idx="96">
                  <c:v>148951.86400361516</c:v>
                </c:pt>
                <c:pt idx="97">
                  <c:v>149558.71233537103</c:v>
                </c:pt>
                <c:pt idx="98">
                  <c:v>150168.0330423484</c:v>
                </c:pt>
                <c:pt idx="99">
                  <c:v>150779.83619730992</c:v>
                </c:pt>
                <c:pt idx="100">
                  <c:v>151394.13191405599</c:v>
                </c:pt>
                <c:pt idx="101">
                  <c:v>152010.93034759184</c:v>
                </c:pt>
                <c:pt idx="102">
                  <c:v>152630.24169429549</c:v>
                </c:pt>
                <c:pt idx="103">
                  <c:v>153252.07619208621</c:v>
                </c:pt>
                <c:pt idx="104">
                  <c:v>153876.44412059389</c:v>
                </c:pt>
                <c:pt idx="105">
                  <c:v>154503.35580132884</c:v>
                </c:pt>
                <c:pt idx="106">
                  <c:v>155132.82159785251</c:v>
                </c:pt>
                <c:pt idx="107">
                  <c:v>155764.85191594879</c:v>
                </c:pt>
                <c:pt idx="108">
                  <c:v>156399.45720379602</c:v>
                </c:pt>
                <c:pt idx="109">
                  <c:v>157036.6479521397</c:v>
                </c:pt>
                <c:pt idx="110">
                  <c:v>157676.43469446592</c:v>
                </c:pt>
                <c:pt idx="111">
                  <c:v>158318.82800717553</c:v>
                </c:pt>
                <c:pt idx="112">
                  <c:v>158963.83850975891</c:v>
                </c:pt>
                <c:pt idx="113">
                  <c:v>159611.47686497154</c:v>
                </c:pt>
                <c:pt idx="114">
                  <c:v>160261.75377901035</c:v>
                </c:pt>
                <c:pt idx="115">
                  <c:v>160914.68000169061</c:v>
                </c:pt>
                <c:pt idx="116">
                  <c:v>161570.26632662365</c:v>
                </c:pt>
                <c:pt idx="117">
                  <c:v>162228.52359139535</c:v>
                </c:pt>
                <c:pt idx="118" formatCode="_(&quot;R$&quot;* #,##0.00_);_(&quot;R$&quot;* \(#,##0.00\);_(&quot;R$&quot;* &quot;-&quot;??_);_(@_)">
                  <c:v>153456.04327608342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E8-4F9B-AA2B-16FD195562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642239"/>
        <c:axId val="2104217823"/>
      </c:lineChart>
      <c:catAx>
        <c:axId val="1086422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04217823"/>
        <c:crosses val="autoZero"/>
        <c:auto val="1"/>
        <c:lblAlgn val="ctr"/>
        <c:lblOffset val="100"/>
        <c:noMultiLvlLbl val="0"/>
      </c:catAx>
      <c:valAx>
        <c:axId val="210421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R$&quot;\ * #,##0.00_-;\-&quot;R$&quot;\ * #,##0.00_-;_-&quot;R$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0864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hyperlink" Target="https://www.clubedospoupadores.com/pagina/curso-fundos.html" TargetMode="External"/><Relationship Id="rId4" Type="http://schemas.openxmlformats.org/officeDocument/2006/relationships/hyperlink" Target="https://www.clubedospoupadores.com/pagina/comparar-fundos.htm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372</xdr:row>
      <xdr:rowOff>161925</xdr:rowOff>
    </xdr:from>
    <xdr:to>
      <xdr:col>9</xdr:col>
      <xdr:colOff>0</xdr:colOff>
      <xdr:row>394</xdr:row>
      <xdr:rowOff>47625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A5D6AC7-C2F9-4C47-9215-69F2B9ACAF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619125</xdr:colOff>
      <xdr:row>395</xdr:row>
      <xdr:rowOff>0</xdr:rowOff>
    </xdr:from>
    <xdr:to>
      <xdr:col>9</xdr:col>
      <xdr:colOff>0</xdr:colOff>
      <xdr:row>416</xdr:row>
      <xdr:rowOff>76200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CA2707B-F1CB-48B5-BD57-72C7304599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619125</xdr:colOff>
      <xdr:row>416</xdr:row>
      <xdr:rowOff>152399</xdr:rowOff>
    </xdr:from>
    <xdr:to>
      <xdr:col>8</xdr:col>
      <xdr:colOff>1162050</xdr:colOff>
      <xdr:row>437</xdr:row>
      <xdr:rowOff>104775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20021B3-C89B-4F3D-8364-62BAC804A2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657225</xdr:colOff>
      <xdr:row>2</xdr:row>
      <xdr:rowOff>123825</xdr:rowOff>
    </xdr:from>
    <xdr:ext cx="2804357" cy="264560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59DEDBA0-9823-40E8-BA88-CE9058F2CAC7}"/>
            </a:ext>
          </a:extLst>
        </xdr:cNvPr>
        <xdr:cNvSpPr txBox="1"/>
      </xdr:nvSpPr>
      <xdr:spPr>
        <a:xfrm>
          <a:off x="4638675" y="504825"/>
          <a:ext cx="280435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Planilha</a:t>
          </a:r>
          <a:r>
            <a:rPr lang="pt-BR" sz="1100" baseline="0"/>
            <a:t> adaptada pelo Clube dos Poupadores</a:t>
          </a:r>
          <a:endParaRPr lang="pt-BR" sz="1100"/>
        </a:p>
      </xdr:txBody>
    </xdr:sp>
    <xdr:clientData/>
  </xdr:oneCellAnchor>
  <xdr:oneCellAnchor>
    <xdr:from>
      <xdr:col>4</xdr:col>
      <xdr:colOff>657225</xdr:colOff>
      <xdr:row>3</xdr:row>
      <xdr:rowOff>104775</xdr:rowOff>
    </xdr:from>
    <xdr:ext cx="3191323" cy="264560"/>
    <xdr:sp macro="" textlink="">
      <xdr:nvSpPr>
        <xdr:cNvPr id="6" name="CaixaDeTexto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71786979-8605-4C2E-9BD7-2CC58CEA0017}"/>
            </a:ext>
          </a:extLst>
        </xdr:cNvPr>
        <xdr:cNvSpPr txBox="1"/>
      </xdr:nvSpPr>
      <xdr:spPr>
        <a:xfrm>
          <a:off x="4638675" y="676275"/>
          <a:ext cx="319132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com base nos</a:t>
          </a:r>
          <a:r>
            <a:rPr lang="pt-BR" sz="1100" baseline="0"/>
            <a:t> estudos da ferramenta "</a:t>
          </a:r>
          <a:r>
            <a:rPr lang="pt-BR" sz="1100" u="sng" baseline="0">
              <a:solidFill>
                <a:schemeClr val="accent1">
                  <a:lumMod val="50000"/>
                </a:schemeClr>
              </a:solidFill>
            </a:rPr>
            <a:t>MaisRetorno</a:t>
          </a:r>
          <a:r>
            <a:rPr lang="pt-BR" sz="1100" baseline="0"/>
            <a:t>"</a:t>
          </a:r>
          <a:endParaRPr lang="pt-BR" sz="1100"/>
        </a:p>
      </xdr:txBody>
    </xdr:sp>
    <xdr:clientData/>
  </xdr:oneCellAnchor>
  <xdr:oneCellAnchor>
    <xdr:from>
      <xdr:col>4</xdr:col>
      <xdr:colOff>657225</xdr:colOff>
      <xdr:row>4</xdr:row>
      <xdr:rowOff>95250</xdr:rowOff>
    </xdr:from>
    <xdr:ext cx="4906792" cy="264560"/>
    <xdr:sp macro="" textlink="">
      <xdr:nvSpPr>
        <xdr:cNvPr id="7" name="CaixaDeTexto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3BAC7B51-9FA2-4981-B078-03DE4A007129}"/>
            </a:ext>
          </a:extLst>
        </xdr:cNvPr>
        <xdr:cNvSpPr txBox="1"/>
      </xdr:nvSpPr>
      <xdr:spPr>
        <a:xfrm>
          <a:off x="4638675" y="857250"/>
          <a:ext cx="490679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/>
            <a:t>e do curso "</a:t>
          </a:r>
          <a:r>
            <a:rPr lang="pt-BR" sz="1100" u="sng">
              <a:solidFill>
                <a:schemeClr val="accent1">
                  <a:lumMod val="50000"/>
                </a:schemeClr>
              </a:solidFill>
            </a:rPr>
            <a:t>Como Investir nos Melhores Fundos, (clique aqui</a:t>
          </a:r>
          <a:r>
            <a:rPr lang="pt-BR" sz="1100" u="sng" baseline="0">
              <a:solidFill>
                <a:schemeClr val="accent1">
                  <a:lumMod val="50000"/>
                </a:schemeClr>
              </a:solidFill>
            </a:rPr>
            <a:t> para mais detalhes).</a:t>
          </a:r>
          <a:r>
            <a:rPr lang="pt-BR" sz="1100"/>
            <a:t>"</a:t>
          </a:r>
        </a:p>
      </xdr:txBody>
    </xdr:sp>
    <xdr:clientData/>
  </xdr:oneCellAnchor>
  <xdr:oneCellAnchor>
    <xdr:from>
      <xdr:col>4</xdr:col>
      <xdr:colOff>657225</xdr:colOff>
      <xdr:row>1</xdr:row>
      <xdr:rowOff>104775</xdr:rowOff>
    </xdr:from>
    <xdr:ext cx="1037400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1B3ED9F6-9042-4C8E-B4F4-3822E4B755D2}"/>
            </a:ext>
          </a:extLst>
        </xdr:cNvPr>
        <xdr:cNvSpPr txBox="1"/>
      </xdr:nvSpPr>
      <xdr:spPr>
        <a:xfrm>
          <a:off x="4638675" y="295275"/>
          <a:ext cx="1037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/>
            <a:t>OBSERVAÇÃO: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O377"/>
  <sheetViews>
    <sheetView tabSelected="1" workbookViewId="0">
      <selection activeCell="D4" sqref="D4"/>
    </sheetView>
  </sheetViews>
  <sheetFormatPr defaultRowHeight="15" x14ac:dyDescent="0.25"/>
  <cols>
    <col min="2" max="3" width="15.85546875" customWidth="1"/>
    <col min="4" max="4" width="18.85546875" customWidth="1"/>
    <col min="5" max="5" width="15.28515625" bestFit="1" customWidth="1"/>
    <col min="6" max="6" width="17.7109375" bestFit="1" customWidth="1"/>
    <col min="7" max="7" width="9.140625" style="27"/>
    <col min="8" max="8" width="15.85546875" bestFit="1" customWidth="1"/>
    <col min="9" max="9" width="17.5703125" customWidth="1"/>
    <col min="10" max="10" width="13.85546875" style="27" bestFit="1" customWidth="1"/>
    <col min="11" max="12" width="15.85546875" customWidth="1"/>
    <col min="13" max="13" width="9.140625" style="27"/>
    <col min="14" max="15" width="14.28515625" bestFit="1" customWidth="1"/>
    <col min="16" max="93" width="9.140625" style="27"/>
  </cols>
  <sheetData>
    <row r="1" spans="1:15" s="27" customFormat="1" x14ac:dyDescent="0.25"/>
    <row r="2" spans="1:15" s="27" customFormat="1" x14ac:dyDescent="0.25"/>
    <row r="3" spans="1:15" s="27" customFormat="1" x14ac:dyDescent="0.25"/>
    <row r="4" spans="1:15" s="27" customFormat="1" x14ac:dyDescent="0.25">
      <c r="B4" s="31" t="s">
        <v>11</v>
      </c>
      <c r="C4" s="31"/>
      <c r="D4" s="30">
        <v>100000</v>
      </c>
    </row>
    <row r="5" spans="1:15" s="27" customFormat="1" x14ac:dyDescent="0.25">
      <c r="B5" s="31" t="s">
        <v>20</v>
      </c>
      <c r="C5" s="31"/>
      <c r="D5" s="33">
        <v>0.05</v>
      </c>
    </row>
    <row r="6" spans="1:15" s="27" customFormat="1" x14ac:dyDescent="0.25">
      <c r="B6" s="31" t="s">
        <v>21</v>
      </c>
      <c r="C6" s="31"/>
      <c r="D6" s="32">
        <f>(1+D5)^(1/12)-1</f>
        <v>4.0741237836483535E-3</v>
      </c>
    </row>
    <row r="7" spans="1:15" s="27" customFormat="1" x14ac:dyDescent="0.25"/>
    <row r="8" spans="1:15" s="27" customFormat="1" x14ac:dyDescent="0.25"/>
    <row r="9" spans="1:15" s="27" customFormat="1" x14ac:dyDescent="0.25"/>
    <row r="10" spans="1:15" x14ac:dyDescent="0.25">
      <c r="A10" s="26" t="s">
        <v>6</v>
      </c>
      <c r="B10" s="26"/>
      <c r="C10" s="26"/>
      <c r="D10" s="26"/>
      <c r="E10" s="26"/>
      <c r="F10" s="26"/>
      <c r="H10" s="26" t="s">
        <v>5</v>
      </c>
      <c r="I10" s="26"/>
      <c r="J10" s="26"/>
      <c r="K10" s="26"/>
      <c r="L10" s="26"/>
      <c r="M10" s="26"/>
      <c r="N10" s="26"/>
      <c r="O10" s="26"/>
    </row>
    <row r="11" spans="1:15" x14ac:dyDescent="0.25">
      <c r="A11" s="20" t="s">
        <v>7</v>
      </c>
      <c r="B11" s="20" t="s">
        <v>0</v>
      </c>
      <c r="C11" s="20" t="s">
        <v>1</v>
      </c>
      <c r="D11" s="20" t="s">
        <v>2</v>
      </c>
      <c r="E11" s="20" t="s">
        <v>3</v>
      </c>
      <c r="F11" s="20" t="s">
        <v>4</v>
      </c>
      <c r="G11" s="28"/>
      <c r="H11" s="20" t="s">
        <v>0</v>
      </c>
      <c r="I11" s="20" t="s">
        <v>9</v>
      </c>
      <c r="J11" s="28"/>
      <c r="K11" s="20" t="s">
        <v>0</v>
      </c>
      <c r="L11" s="20" t="s">
        <v>8</v>
      </c>
      <c r="M11" s="28"/>
      <c r="N11" s="20" t="s">
        <v>0</v>
      </c>
      <c r="O11" s="20" t="s">
        <v>10</v>
      </c>
    </row>
    <row r="12" spans="1:15" x14ac:dyDescent="0.25">
      <c r="A12">
        <v>1</v>
      </c>
      <c r="B12" s="1">
        <f>Parâmetros!B2</f>
        <v>100000</v>
      </c>
      <c r="C12" s="1">
        <f>B12*(1+Parâmetros!$B$6)</f>
        <v>100407.41237836484</v>
      </c>
      <c r="D12" s="2">
        <f>C12-B12</f>
        <v>407.41237836483924</v>
      </c>
      <c r="E12" s="2"/>
      <c r="F12" s="2">
        <f>C12</f>
        <v>100407.41237836484</v>
      </c>
      <c r="H12" s="1">
        <f>Parâmetros!$B$2</f>
        <v>100000</v>
      </c>
      <c r="I12" s="1">
        <f>H12*(1+Parâmetros!$B$6)</f>
        <v>100407.41237836484</v>
      </c>
      <c r="K12" s="1">
        <f>Parâmetros!$B$2</f>
        <v>100000</v>
      </c>
      <c r="L12" s="1">
        <f>K12*(1+Parâmetros!$B$6)</f>
        <v>100407.41237836484</v>
      </c>
      <c r="N12" s="1">
        <f>Parâmetros!$B$2</f>
        <v>100000</v>
      </c>
      <c r="O12" s="1">
        <f>N12*(1+Parâmetros!$B$6)</f>
        <v>100407.41237836484</v>
      </c>
    </row>
    <row r="13" spans="1:15" x14ac:dyDescent="0.25">
      <c r="A13">
        <v>2</v>
      </c>
      <c r="B13" s="1">
        <f>F12</f>
        <v>100407.41237836484</v>
      </c>
      <c r="C13" s="1">
        <f>B13*(1+Parâmetros!$B$6)</f>
        <v>100816.48460519013</v>
      </c>
      <c r="D13" s="2">
        <f>C13-B13</f>
        <v>409.07222682528663</v>
      </c>
      <c r="E13" s="2"/>
      <c r="F13" s="2">
        <f t="shared" ref="F13:F76" si="0">C13</f>
        <v>100816.48460519013</v>
      </c>
      <c r="H13" s="1">
        <f>I12</f>
        <v>100407.41237836484</v>
      </c>
      <c r="I13" s="1">
        <f>H13*(1+Parâmetros!$B$6)</f>
        <v>100816.48460519013</v>
      </c>
      <c r="K13" s="1">
        <f>L12</f>
        <v>100407.41237836484</v>
      </c>
      <c r="L13" s="1">
        <f>K13*(1+Parâmetros!$B$6)</f>
        <v>100816.48460519013</v>
      </c>
      <c r="N13" s="1">
        <f>O12</f>
        <v>100407.41237836484</v>
      </c>
      <c r="O13" s="1">
        <f>N13*(1+Parâmetros!$B$6)</f>
        <v>100816.48460519013</v>
      </c>
    </row>
    <row r="14" spans="1:15" x14ac:dyDescent="0.25">
      <c r="A14">
        <v>3</v>
      </c>
      <c r="B14" s="1">
        <f t="shared" ref="B14:B70" si="1">F13</f>
        <v>100816.48460519013</v>
      </c>
      <c r="C14" s="1">
        <f>B14*(1+Parâmetros!$B$6)</f>
        <v>101227.22344290395</v>
      </c>
      <c r="D14" s="2">
        <f t="shared" ref="D14:D70" si="2">C14-B14</f>
        <v>410.7388377138268</v>
      </c>
      <c r="E14" s="2"/>
      <c r="F14" s="2">
        <f t="shared" si="0"/>
        <v>101227.22344290395</v>
      </c>
      <c r="H14" s="1">
        <f t="shared" ref="H14:H77" si="3">I13</f>
        <v>100816.48460519013</v>
      </c>
      <c r="I14" s="1">
        <f>H14*(1+Parâmetros!$B$6)</f>
        <v>101227.22344290395</v>
      </c>
      <c r="K14" s="1">
        <f t="shared" ref="K14:K77" si="4">L13</f>
        <v>100816.48460519013</v>
      </c>
      <c r="L14" s="1">
        <f>K14*(1+Parâmetros!$B$6)</f>
        <v>101227.22344290395</v>
      </c>
      <c r="N14" s="1">
        <f t="shared" ref="N14:N77" si="5">O13</f>
        <v>100816.48460519013</v>
      </c>
      <c r="O14" s="1">
        <f>N14*(1+Parâmetros!$B$6)</f>
        <v>101227.22344290395</v>
      </c>
    </row>
    <row r="15" spans="1:15" x14ac:dyDescent="0.25">
      <c r="A15">
        <v>4</v>
      </c>
      <c r="B15" s="1">
        <f t="shared" si="1"/>
        <v>101227.22344290395</v>
      </c>
      <c r="C15" s="1">
        <f>B15*(1+Parâmetros!$B$6)</f>
        <v>101639.63568148538</v>
      </c>
      <c r="D15" s="2">
        <f t="shared" si="2"/>
        <v>412.41223858142621</v>
      </c>
      <c r="E15" s="2"/>
      <c r="F15" s="2">
        <f t="shared" si="0"/>
        <v>101639.63568148538</v>
      </c>
      <c r="H15" s="1">
        <f t="shared" si="3"/>
        <v>101227.22344290395</v>
      </c>
      <c r="I15" s="1">
        <f>H15*(1+Parâmetros!$B$6)</f>
        <v>101639.63568148538</v>
      </c>
      <c r="K15" s="1">
        <f t="shared" si="4"/>
        <v>101227.22344290395</v>
      </c>
      <c r="L15" s="1">
        <f>K15*(1+Parâmetros!$B$6)</f>
        <v>101639.63568148538</v>
      </c>
      <c r="N15" s="1">
        <f t="shared" si="5"/>
        <v>101227.22344290395</v>
      </c>
      <c r="O15" s="1">
        <f>N15*(1+Parâmetros!$B$6)</f>
        <v>101639.63568148538</v>
      </c>
    </row>
    <row r="16" spans="1:15" x14ac:dyDescent="0.25">
      <c r="A16">
        <v>5</v>
      </c>
      <c r="B16" s="1">
        <f t="shared" si="1"/>
        <v>101639.63568148538</v>
      </c>
      <c r="C16" s="1">
        <f>B16*(1+Parâmetros!$B$6)</f>
        <v>102053.72813857667</v>
      </c>
      <c r="D16" s="2">
        <f t="shared" si="2"/>
        <v>414.09245709129027</v>
      </c>
      <c r="E16" s="2"/>
      <c r="F16" s="2">
        <f t="shared" si="0"/>
        <v>102053.72813857667</v>
      </c>
      <c r="H16" s="1">
        <f t="shared" si="3"/>
        <v>101639.63568148538</v>
      </c>
      <c r="I16" s="1">
        <f>H16*(1+Parâmetros!$B$6)</f>
        <v>102053.72813857667</v>
      </c>
      <c r="K16" s="1">
        <f t="shared" si="4"/>
        <v>101639.63568148538</v>
      </c>
      <c r="L16" s="1">
        <f>K16*(1+Parâmetros!$B$6)</f>
        <v>102053.72813857667</v>
      </c>
      <c r="N16" s="1">
        <f t="shared" si="5"/>
        <v>101639.63568148538</v>
      </c>
      <c r="O16" s="1">
        <f>N16*(1+Parâmetros!$B$6)</f>
        <v>102053.72813857667</v>
      </c>
    </row>
    <row r="17" spans="1:15" x14ac:dyDescent="0.25">
      <c r="A17" s="3">
        <v>6</v>
      </c>
      <c r="B17" s="4">
        <f t="shared" si="1"/>
        <v>102053.72813857667</v>
      </c>
      <c r="C17" s="4">
        <f>B17*(1+Parâmetros!$B$6)</f>
        <v>102469.50765959603</v>
      </c>
      <c r="D17" s="5">
        <f t="shared" si="2"/>
        <v>415.77952101935807</v>
      </c>
      <c r="E17" s="5">
        <f>SUM(D12:D17)*0.85</f>
        <v>2099.0815106566229</v>
      </c>
      <c r="F17" s="5">
        <f>B12+E17</f>
        <v>102099.08151065663</v>
      </c>
      <c r="H17" s="1">
        <f t="shared" si="3"/>
        <v>102053.72813857667</v>
      </c>
      <c r="I17" s="1">
        <f>H17*(1+Parâmetros!$B$6)</f>
        <v>102469.50765959603</v>
      </c>
      <c r="K17" s="1">
        <f t="shared" si="4"/>
        <v>102053.72813857667</v>
      </c>
      <c r="L17" s="1">
        <f>K17*(1+Parâmetros!$B$6)</f>
        <v>102469.50765959603</v>
      </c>
      <c r="N17" s="1">
        <f t="shared" si="5"/>
        <v>102053.72813857667</v>
      </c>
      <c r="O17" s="1">
        <f>N17*(1+Parâmetros!$B$6)</f>
        <v>102469.50765959603</v>
      </c>
    </row>
    <row r="18" spans="1:15" x14ac:dyDescent="0.25">
      <c r="A18" s="8">
        <v>7</v>
      </c>
      <c r="B18" s="9">
        <f>F17</f>
        <v>102099.08151065663</v>
      </c>
      <c r="C18" s="1">
        <f>B18*(1+Parâmetros!$B$6)</f>
        <v>102515.04580692785</v>
      </c>
      <c r="D18" s="10">
        <f t="shared" si="2"/>
        <v>415.96429627122416</v>
      </c>
      <c r="E18" s="10"/>
      <c r="F18" s="2">
        <f t="shared" si="0"/>
        <v>102515.04580692785</v>
      </c>
      <c r="H18" s="1">
        <f t="shared" si="3"/>
        <v>102469.50765959603</v>
      </c>
      <c r="I18" s="1">
        <f>H18*(1+Parâmetros!$B$6)</f>
        <v>102886.98111785072</v>
      </c>
      <c r="K18" s="1">
        <f t="shared" si="4"/>
        <v>102469.50765959603</v>
      </c>
      <c r="L18" s="1">
        <f>K18*(1+Parâmetros!$B$6)</f>
        <v>102886.98111785072</v>
      </c>
      <c r="N18" s="1">
        <f t="shared" si="5"/>
        <v>102469.50765959603</v>
      </c>
      <c r="O18" s="1">
        <f>N18*(1+Parâmetros!$B$6)</f>
        <v>102886.98111785072</v>
      </c>
    </row>
    <row r="19" spans="1:15" x14ac:dyDescent="0.25">
      <c r="A19">
        <v>8</v>
      </c>
      <c r="B19" s="1">
        <f t="shared" si="1"/>
        <v>102515.04580692785</v>
      </c>
      <c r="C19" s="1">
        <f>B19*(1+Parâmetros!$B$6)</f>
        <v>102932.70479323166</v>
      </c>
      <c r="D19" s="2">
        <f t="shared" si="2"/>
        <v>417.6589863038098</v>
      </c>
      <c r="E19" s="2"/>
      <c r="F19" s="2">
        <f t="shared" si="0"/>
        <v>102932.70479323166</v>
      </c>
      <c r="H19" s="1">
        <f t="shared" si="3"/>
        <v>102886.98111785072</v>
      </c>
      <c r="I19" s="1">
        <f>H19*(1+Parâmetros!$B$6)</f>
        <v>103306.15541465074</v>
      </c>
      <c r="K19" s="1">
        <f t="shared" si="4"/>
        <v>102886.98111785072</v>
      </c>
      <c r="L19" s="1">
        <f>K19*(1+Parâmetros!$B$6)</f>
        <v>103306.15541465074</v>
      </c>
      <c r="N19" s="1">
        <f t="shared" si="5"/>
        <v>102886.98111785072</v>
      </c>
      <c r="O19" s="1">
        <f>N19*(1+Parâmetros!$B$6)</f>
        <v>103306.15541465074</v>
      </c>
    </row>
    <row r="20" spans="1:15" x14ac:dyDescent="0.25">
      <c r="A20">
        <v>9</v>
      </c>
      <c r="B20" s="1">
        <f t="shared" si="1"/>
        <v>102932.70479323166</v>
      </c>
      <c r="C20" s="1">
        <f>B20*(1+Parâmetros!$B$6)</f>
        <v>103352.06537394502</v>
      </c>
      <c r="D20" s="2">
        <f t="shared" si="2"/>
        <v>419.36058071335719</v>
      </c>
      <c r="E20" s="2"/>
      <c r="F20" s="2">
        <f t="shared" si="0"/>
        <v>103352.06537394502</v>
      </c>
      <c r="H20" s="1">
        <f t="shared" si="3"/>
        <v>103306.15541465074</v>
      </c>
      <c r="I20" s="1">
        <f>H20*(1+Parâmetros!$B$6)</f>
        <v>103727.03747942284</v>
      </c>
      <c r="K20" s="1">
        <f t="shared" si="4"/>
        <v>103306.15541465074</v>
      </c>
      <c r="L20" s="1">
        <f>K20*(1+Parâmetros!$B$6)</f>
        <v>103727.03747942284</v>
      </c>
      <c r="N20" s="1">
        <f t="shared" si="5"/>
        <v>103306.15541465074</v>
      </c>
      <c r="O20" s="1">
        <f>N20*(1+Parâmetros!$B$6)</f>
        <v>103727.03747942284</v>
      </c>
    </row>
    <row r="21" spans="1:15" x14ac:dyDescent="0.25">
      <c r="A21">
        <v>10</v>
      </c>
      <c r="B21" s="1">
        <f t="shared" si="1"/>
        <v>103352.06537394502</v>
      </c>
      <c r="C21" s="1">
        <f>B21*(1+Parâmetros!$B$6)</f>
        <v>103773.13448157419</v>
      </c>
      <c r="D21" s="2">
        <f t="shared" si="2"/>
        <v>421.06910762916959</v>
      </c>
      <c r="E21" s="2"/>
      <c r="F21" s="2">
        <f t="shared" si="0"/>
        <v>103773.13448157419</v>
      </c>
      <c r="H21" s="1">
        <f t="shared" si="3"/>
        <v>103727.03747942284</v>
      </c>
      <c r="I21" s="1">
        <f>H21*(1+Parâmetros!$B$6)</f>
        <v>104149.63426982514</v>
      </c>
      <c r="K21" s="1">
        <f t="shared" si="4"/>
        <v>103727.03747942284</v>
      </c>
      <c r="L21" s="1">
        <f>K21*(1+Parâmetros!$B$6)</f>
        <v>104149.63426982514</v>
      </c>
      <c r="N21" s="1">
        <f t="shared" si="5"/>
        <v>103727.03747942284</v>
      </c>
      <c r="O21" s="1">
        <f>N21*(1+Parâmetros!$B$6)</f>
        <v>104149.63426982514</v>
      </c>
    </row>
    <row r="22" spans="1:15" x14ac:dyDescent="0.25">
      <c r="A22">
        <v>11</v>
      </c>
      <c r="B22" s="1">
        <f t="shared" si="1"/>
        <v>103773.13448157419</v>
      </c>
      <c r="C22" s="1">
        <f>B22*(1+Parâmetros!$B$6)</f>
        <v>104195.91907686931</v>
      </c>
      <c r="D22" s="2">
        <f t="shared" si="2"/>
        <v>422.78459529511747</v>
      </c>
      <c r="E22" s="2"/>
      <c r="F22" s="2">
        <f t="shared" si="0"/>
        <v>104195.91907686931</v>
      </c>
      <c r="H22" s="1">
        <f t="shared" si="3"/>
        <v>104149.63426982514</v>
      </c>
      <c r="I22" s="1">
        <f>H22*(1+Parâmetros!$B$6)</f>
        <v>104573.95277186211</v>
      </c>
      <c r="K22" s="1">
        <f t="shared" si="4"/>
        <v>104149.63426982514</v>
      </c>
      <c r="L22" s="1">
        <f>K22*(1+Parâmetros!$B$6)</f>
        <v>104573.95277186211</v>
      </c>
      <c r="N22" s="1">
        <f t="shared" si="5"/>
        <v>104149.63426982514</v>
      </c>
      <c r="O22" s="1">
        <f>N22*(1+Parâmetros!$B$6)</f>
        <v>104573.95277186211</v>
      </c>
    </row>
    <row r="23" spans="1:15" x14ac:dyDescent="0.25">
      <c r="A23" s="3">
        <v>12</v>
      </c>
      <c r="B23" s="4">
        <f t="shared" ref="B23" si="6">F22</f>
        <v>104195.91907686931</v>
      </c>
      <c r="C23" s="4">
        <f>B23*(1+Parâmetros!$B$6)</f>
        <v>104620.42614893948</v>
      </c>
      <c r="D23" s="5">
        <f t="shared" ref="D23:D24" si="7">C23-B23</f>
        <v>424.50707207017695</v>
      </c>
      <c r="E23" s="5">
        <f>SUM(D18:D23)*0.85</f>
        <v>2143.1429425404267</v>
      </c>
      <c r="F23" s="5">
        <f>B18+E23</f>
        <v>104242.22445319705</v>
      </c>
      <c r="H23" s="1">
        <f t="shared" si="3"/>
        <v>104573.95277186211</v>
      </c>
      <c r="I23" s="1">
        <f>H23*(1+Parâmetros!$B$6)</f>
        <v>105000.00000000007</v>
      </c>
      <c r="K23" s="1">
        <f t="shared" si="4"/>
        <v>104573.95277186211</v>
      </c>
      <c r="L23" s="1">
        <f>K23*(1+Parâmetros!$B$6)</f>
        <v>105000.00000000007</v>
      </c>
      <c r="N23" s="1">
        <f t="shared" si="5"/>
        <v>104573.95277186211</v>
      </c>
      <c r="O23" s="1">
        <f>N23*(1+Parâmetros!$B$6)</f>
        <v>105000.00000000007</v>
      </c>
    </row>
    <row r="24" spans="1:15" x14ac:dyDescent="0.25">
      <c r="A24" s="8">
        <v>13</v>
      </c>
      <c r="B24" s="9">
        <f>F23</f>
        <v>104242.22445319705</v>
      </c>
      <c r="C24" s="1">
        <f>B24*(1+Parâmetros!$B$6)</f>
        <v>104666.92017910224</v>
      </c>
      <c r="D24" s="10">
        <f t="shared" si="7"/>
        <v>424.6957259051851</v>
      </c>
      <c r="E24" s="10"/>
      <c r="F24" s="2">
        <f t="shared" ref="F24" si="8">C24</f>
        <v>104666.92017910224</v>
      </c>
      <c r="H24" s="1">
        <f t="shared" si="3"/>
        <v>105000.00000000007</v>
      </c>
      <c r="I24" s="1">
        <f>H24*(1+Parâmetros!$B$6)</f>
        <v>105427.78299728315</v>
      </c>
      <c r="K24" s="1">
        <f t="shared" si="4"/>
        <v>105000.00000000007</v>
      </c>
      <c r="L24" s="1">
        <f>K24*(1+Parâmetros!$B$6)</f>
        <v>105427.78299728315</v>
      </c>
      <c r="N24" s="1">
        <f t="shared" si="5"/>
        <v>105000.00000000007</v>
      </c>
      <c r="O24" s="1">
        <f>N24*(1+Parâmetros!$B$6)</f>
        <v>105427.78299728315</v>
      </c>
    </row>
    <row r="25" spans="1:15" x14ac:dyDescent="0.25">
      <c r="A25">
        <v>14</v>
      </c>
      <c r="B25" s="1">
        <f t="shared" si="1"/>
        <v>104666.92017910224</v>
      </c>
      <c r="C25" s="1">
        <f>B25*(1+Parâmetros!$B$6)</f>
        <v>105093.34616796514</v>
      </c>
      <c r="D25" s="2">
        <f t="shared" si="2"/>
        <v>426.42598886290216</v>
      </c>
      <c r="E25" s="2"/>
      <c r="F25" s="2">
        <f t="shared" si="0"/>
        <v>105093.34616796514</v>
      </c>
      <c r="H25" s="1">
        <f t="shared" si="3"/>
        <v>105427.78299728315</v>
      </c>
      <c r="I25" s="1">
        <f>H25*(1+Parâmetros!$B$6)</f>
        <v>105857.3088354497</v>
      </c>
      <c r="K25" s="1">
        <f t="shared" si="4"/>
        <v>105427.78299728315</v>
      </c>
      <c r="L25" s="1">
        <f>K25*(1+Parâmetros!$B$6)</f>
        <v>105857.3088354497</v>
      </c>
      <c r="N25" s="1">
        <f t="shared" si="5"/>
        <v>105427.78299728315</v>
      </c>
      <c r="O25" s="1">
        <f>N25*(1+Parâmetros!$B$6)</f>
        <v>105857.3088354497</v>
      </c>
    </row>
    <row r="26" spans="1:15" x14ac:dyDescent="0.25">
      <c r="A26">
        <v>15</v>
      </c>
      <c r="B26" s="1">
        <f t="shared" si="1"/>
        <v>105093.34616796514</v>
      </c>
      <c r="C26" s="1">
        <f>B26*(1+Parâmetros!$B$6)</f>
        <v>105521.50946909124</v>
      </c>
      <c r="D26" s="2">
        <f t="shared" si="2"/>
        <v>428.16330112610012</v>
      </c>
      <c r="E26" s="2"/>
      <c r="F26" s="2">
        <f t="shared" si="0"/>
        <v>105521.50946909124</v>
      </c>
      <c r="H26" s="1">
        <f t="shared" si="3"/>
        <v>105857.3088354497</v>
      </c>
      <c r="I26" s="1">
        <f>H26*(1+Parâmetros!$B$6)</f>
        <v>106288.58461504921</v>
      </c>
      <c r="K26" s="1">
        <f t="shared" si="4"/>
        <v>105857.3088354497</v>
      </c>
      <c r="L26" s="1">
        <f>K26*(1+Parâmetros!$B$6)</f>
        <v>106288.58461504921</v>
      </c>
      <c r="N26" s="1">
        <f t="shared" si="5"/>
        <v>105857.3088354497</v>
      </c>
      <c r="O26" s="1">
        <f>N26*(1+Parâmetros!$B$6)</f>
        <v>106288.58461504921</v>
      </c>
    </row>
    <row r="27" spans="1:15" x14ac:dyDescent="0.25">
      <c r="A27">
        <v>16</v>
      </c>
      <c r="B27" s="1">
        <f t="shared" si="1"/>
        <v>105521.50946909124</v>
      </c>
      <c r="C27" s="1">
        <f>B27*(1+Parâmetros!$B$6)</f>
        <v>105951.41716050573</v>
      </c>
      <c r="D27" s="2">
        <f t="shared" si="2"/>
        <v>429.90769141449709</v>
      </c>
      <c r="E27" s="2"/>
      <c r="F27" s="2">
        <f t="shared" si="0"/>
        <v>105951.41716050573</v>
      </c>
      <c r="H27" s="1">
        <f t="shared" si="3"/>
        <v>106288.58461504921</v>
      </c>
      <c r="I27" s="1">
        <f>H27*(1+Parâmetros!$B$6)</f>
        <v>106721.61746555971</v>
      </c>
      <c r="K27" s="1">
        <f t="shared" si="4"/>
        <v>106288.58461504921</v>
      </c>
      <c r="L27" s="1">
        <f>K27*(1+Parâmetros!$B$6)</f>
        <v>106721.61746555971</v>
      </c>
      <c r="N27" s="1">
        <f t="shared" si="5"/>
        <v>106288.58461504921</v>
      </c>
      <c r="O27" s="1">
        <f>N27*(1+Parâmetros!$B$6)</f>
        <v>106721.61746555971</v>
      </c>
    </row>
    <row r="28" spans="1:15" x14ac:dyDescent="0.25">
      <c r="A28">
        <v>17</v>
      </c>
      <c r="B28" s="1">
        <f t="shared" si="1"/>
        <v>105951.41716050573</v>
      </c>
      <c r="C28" s="1">
        <f>B28*(1+Parâmetros!$B$6)</f>
        <v>106383.0763490706</v>
      </c>
      <c r="D28" s="2">
        <f t="shared" si="2"/>
        <v>431.65918856486678</v>
      </c>
      <c r="E28" s="2"/>
      <c r="F28" s="2">
        <f t="shared" si="0"/>
        <v>106383.0763490706</v>
      </c>
      <c r="H28" s="1">
        <f t="shared" si="3"/>
        <v>106721.61746555971</v>
      </c>
      <c r="I28" s="1">
        <f>H28*(1+Parâmetros!$B$6)</f>
        <v>107156.41454550557</v>
      </c>
      <c r="K28" s="1">
        <f t="shared" si="4"/>
        <v>106721.61746555971</v>
      </c>
      <c r="L28" s="1">
        <f>K28*(1+Parâmetros!$B$6)</f>
        <v>107156.41454550557</v>
      </c>
      <c r="N28" s="1">
        <f t="shared" si="5"/>
        <v>106721.61746555971</v>
      </c>
      <c r="O28" s="1">
        <f>N28*(1+Parâmetros!$B$6)</f>
        <v>107156.41454550557</v>
      </c>
    </row>
    <row r="29" spans="1:15" x14ac:dyDescent="0.25">
      <c r="A29" s="3">
        <v>18</v>
      </c>
      <c r="B29" s="4">
        <f t="shared" si="1"/>
        <v>106383.0763490706</v>
      </c>
      <c r="C29" s="4">
        <f>B29*(1+Parâmetros!$B$6)</f>
        <v>106816.49417060203</v>
      </c>
      <c r="D29" s="5">
        <f t="shared" si="2"/>
        <v>433.4178215314314</v>
      </c>
      <c r="E29" s="5">
        <f>SUM(D24:D29)*0.85</f>
        <v>2188.1292597942352</v>
      </c>
      <c r="F29" s="5">
        <f>B24+E29</f>
        <v>106430.35371299129</v>
      </c>
      <c r="H29" s="1">
        <f t="shared" si="3"/>
        <v>107156.41454550557</v>
      </c>
      <c r="I29" s="1">
        <f>H29*(1+Parâmetros!$B$6)</f>
        <v>107592.9830425759</v>
      </c>
      <c r="K29" s="1">
        <f t="shared" si="4"/>
        <v>107156.41454550557</v>
      </c>
      <c r="L29" s="1">
        <f>K29*(1+Parâmetros!$B$6)</f>
        <v>107592.9830425759</v>
      </c>
      <c r="N29" s="1">
        <f t="shared" si="5"/>
        <v>107156.41454550557</v>
      </c>
      <c r="O29" s="1">
        <f>N29*(1+Parâmetros!$B$6)</f>
        <v>107592.9830425759</v>
      </c>
    </row>
    <row r="30" spans="1:15" x14ac:dyDescent="0.25">
      <c r="A30">
        <v>19</v>
      </c>
      <c r="B30" s="1">
        <f t="shared" ref="B30" si="9">F29</f>
        <v>106430.35371299129</v>
      </c>
      <c r="C30" s="1">
        <f>B30*(1+Parâmetros!$B$6)</f>
        <v>106863.96414835549</v>
      </c>
      <c r="D30" s="2">
        <f t="shared" ref="D30" si="10">C30-B30</f>
        <v>433.61043536420038</v>
      </c>
      <c r="E30" s="2"/>
      <c r="F30" s="2">
        <f t="shared" ref="F30" si="11">C30</f>
        <v>106863.96414835549</v>
      </c>
      <c r="H30" s="1">
        <f t="shared" si="3"/>
        <v>107592.9830425759</v>
      </c>
      <c r="I30" s="1">
        <f>H30*(1+Parâmetros!$B$6)</f>
        <v>108031.33017374334</v>
      </c>
      <c r="K30" s="1">
        <f t="shared" si="4"/>
        <v>107592.9830425759</v>
      </c>
      <c r="L30" s="1">
        <f>K30*(1+Parâmetros!$B$6)</f>
        <v>108031.33017374334</v>
      </c>
      <c r="N30" s="1">
        <f t="shared" si="5"/>
        <v>107592.9830425759</v>
      </c>
      <c r="O30" s="1">
        <f>N30*(1+Parâmetros!$B$6)</f>
        <v>108031.33017374334</v>
      </c>
    </row>
    <row r="31" spans="1:15" x14ac:dyDescent="0.25">
      <c r="A31">
        <v>20</v>
      </c>
      <c r="B31" s="9">
        <f t="shared" si="1"/>
        <v>106863.96414835549</v>
      </c>
      <c r="C31" s="1">
        <f>B31*(1+Parâmetros!$B$6)</f>
        <v>107299.34116630725</v>
      </c>
      <c r="D31" s="10">
        <f t="shared" si="2"/>
        <v>435.37701795175963</v>
      </c>
      <c r="E31" s="10"/>
      <c r="F31" s="2">
        <f t="shared" si="0"/>
        <v>107299.34116630725</v>
      </c>
      <c r="H31" s="1">
        <f t="shared" si="3"/>
        <v>108031.33017374334</v>
      </c>
      <c r="I31" s="1">
        <f>H31*(1+Parâmetros!$B$6)</f>
        <v>108471.46318538336</v>
      </c>
      <c r="K31" s="1">
        <f t="shared" si="4"/>
        <v>108031.33017374334</v>
      </c>
      <c r="L31" s="1">
        <f>K31*(1+Parâmetros!$B$6)</f>
        <v>108471.46318538336</v>
      </c>
      <c r="N31" s="1">
        <f t="shared" si="5"/>
        <v>108031.33017374334</v>
      </c>
      <c r="O31" s="1">
        <f>N31*(1+Parâmetros!$B$6)</f>
        <v>108471.46318538336</v>
      </c>
    </row>
    <row r="32" spans="1:15" x14ac:dyDescent="0.25">
      <c r="A32">
        <v>21</v>
      </c>
      <c r="B32" s="9">
        <f t="shared" si="1"/>
        <v>107299.34116630725</v>
      </c>
      <c r="C32" s="1">
        <f>B32*(1+Parâmetros!$B$6)</f>
        <v>107736.4919641227</v>
      </c>
      <c r="D32" s="10">
        <f t="shared" si="2"/>
        <v>437.15079781545501</v>
      </c>
      <c r="E32" s="10"/>
      <c r="F32" s="2">
        <f t="shared" si="0"/>
        <v>107736.4919641227</v>
      </c>
      <c r="H32" s="1">
        <f t="shared" si="3"/>
        <v>108471.46318538336</v>
      </c>
      <c r="I32" s="1">
        <f>H32*(1+Parâmetros!$B$6)</f>
        <v>108913.38935339406</v>
      </c>
      <c r="K32" s="1">
        <f t="shared" si="4"/>
        <v>108471.46318538336</v>
      </c>
      <c r="L32" s="1">
        <f>K32*(1+Parâmetros!$B$6)</f>
        <v>108913.38935339406</v>
      </c>
      <c r="N32" s="1">
        <f t="shared" si="5"/>
        <v>108471.46318538336</v>
      </c>
      <c r="O32" s="1">
        <f>N32*(1+Parâmetros!$B$6)</f>
        <v>108913.38935339406</v>
      </c>
    </row>
    <row r="33" spans="1:15" x14ac:dyDescent="0.25">
      <c r="A33">
        <v>22</v>
      </c>
      <c r="B33" s="1">
        <f t="shared" si="1"/>
        <v>107736.4919641227</v>
      </c>
      <c r="C33" s="1">
        <f>B33*(1+Parâmetros!$B$6)</f>
        <v>108175.42376840058</v>
      </c>
      <c r="D33" s="2">
        <f t="shared" si="2"/>
        <v>438.93180427787593</v>
      </c>
      <c r="E33" s="2"/>
      <c r="F33" s="2">
        <f t="shared" si="0"/>
        <v>108175.42376840058</v>
      </c>
      <c r="H33" s="1">
        <f t="shared" si="3"/>
        <v>108913.38935339406</v>
      </c>
      <c r="I33" s="1">
        <f>H33*(1+Parâmetros!$B$6)</f>
        <v>109357.11598331647</v>
      </c>
      <c r="K33" s="1">
        <f t="shared" si="4"/>
        <v>108913.38935339406</v>
      </c>
      <c r="L33" s="1">
        <f>K33*(1+Parâmetros!$B$6)</f>
        <v>109357.11598331647</v>
      </c>
      <c r="N33" s="1">
        <f t="shared" si="5"/>
        <v>108913.38935339406</v>
      </c>
      <c r="O33" s="1">
        <f>N33*(1+Parâmetros!$B$6)</f>
        <v>109357.11598331647</v>
      </c>
    </row>
    <row r="34" spans="1:15" x14ac:dyDescent="0.25">
      <c r="A34">
        <v>23</v>
      </c>
      <c r="B34" s="1">
        <f t="shared" si="1"/>
        <v>108175.42376840058</v>
      </c>
      <c r="C34" s="1">
        <f>B34*(1+Parâmetros!$B$6)</f>
        <v>108616.14383518166</v>
      </c>
      <c r="D34" s="2">
        <f t="shared" si="2"/>
        <v>440.72006678108301</v>
      </c>
      <c r="E34" s="2"/>
      <c r="F34" s="2">
        <f t="shared" si="0"/>
        <v>108616.14383518166</v>
      </c>
      <c r="H34" s="1">
        <f t="shared" si="3"/>
        <v>109357.11598331647</v>
      </c>
      <c r="I34" s="1">
        <f>H34*(1+Parâmetros!$B$6)</f>
        <v>109802.65041045529</v>
      </c>
      <c r="K34" s="1">
        <f t="shared" si="4"/>
        <v>109357.11598331647</v>
      </c>
      <c r="L34" s="1">
        <f>K34*(1+Parâmetros!$B$6)</f>
        <v>109802.65041045529</v>
      </c>
      <c r="N34" s="1">
        <f t="shared" si="5"/>
        <v>109357.11598331647</v>
      </c>
      <c r="O34" s="1">
        <f>N34*(1+Parâmetros!$B$6)</f>
        <v>109802.65041045529</v>
      </c>
    </row>
    <row r="35" spans="1:15" x14ac:dyDescent="0.25">
      <c r="A35" s="3">
        <v>24</v>
      </c>
      <c r="B35" s="4">
        <f t="shared" ref="B35:B36" si="12">F34</f>
        <v>108616.14383518166</v>
      </c>
      <c r="C35" s="4">
        <f>B35*(1+Parâmetros!$B$6)</f>
        <v>109058.65945006875</v>
      </c>
      <c r="D35" s="5">
        <f t="shared" ref="D35:D36" si="13">C35-B35</f>
        <v>442.5156148870883</v>
      </c>
      <c r="E35" s="5">
        <f>SUM(D30:D35)*0.85</f>
        <v>2234.0598765158429</v>
      </c>
      <c r="F35" s="5">
        <f>B30+E35</f>
        <v>108664.41358950714</v>
      </c>
      <c r="H35" s="1">
        <f t="shared" si="3"/>
        <v>109802.65041045529</v>
      </c>
      <c r="I35" s="1">
        <f>H35*(1+Parâmetros!$B$6)</f>
        <v>110250.00000000015</v>
      </c>
      <c r="K35" s="1">
        <f t="shared" si="4"/>
        <v>109802.65041045529</v>
      </c>
      <c r="L35" s="1">
        <f>K35*(1+Parâmetros!$B$6)</f>
        <v>110250.00000000015</v>
      </c>
      <c r="N35" s="1">
        <f t="shared" si="5"/>
        <v>109802.65041045529</v>
      </c>
      <c r="O35" s="1">
        <f>N35*(1+Parâmetros!$B$6)</f>
        <v>110250.00000000015</v>
      </c>
    </row>
    <row r="36" spans="1:15" x14ac:dyDescent="0.25">
      <c r="A36" s="8">
        <v>25</v>
      </c>
      <c r="B36" s="1">
        <f t="shared" si="12"/>
        <v>108664.41358950714</v>
      </c>
      <c r="C36" s="1">
        <f>B36*(1+Parâmetros!$B$6)</f>
        <v>109107.12586134835</v>
      </c>
      <c r="D36" s="2">
        <f t="shared" si="13"/>
        <v>442.71227184121381</v>
      </c>
      <c r="E36" s="2"/>
      <c r="F36" s="2">
        <f t="shared" ref="F36" si="14">C36</f>
        <v>109107.12586134835</v>
      </c>
      <c r="H36" s="1">
        <f t="shared" si="3"/>
        <v>110250.00000000015</v>
      </c>
      <c r="I36" s="1">
        <f>H36*(1+Parâmetros!$B$6)</f>
        <v>110699.17214714737</v>
      </c>
      <c r="K36" s="1">
        <f t="shared" si="4"/>
        <v>110250.00000000015</v>
      </c>
      <c r="L36" s="1">
        <f>K36*(1+Parâmetros!$B$6)</f>
        <v>110699.17214714737</v>
      </c>
      <c r="N36" s="1">
        <f t="shared" si="5"/>
        <v>110250.00000000015</v>
      </c>
      <c r="O36" s="1">
        <f>N36*(1+Parâmetros!$B$6)</f>
        <v>110699.17214714737</v>
      </c>
    </row>
    <row r="37" spans="1:15" x14ac:dyDescent="0.25">
      <c r="A37">
        <v>26</v>
      </c>
      <c r="B37" s="1">
        <f t="shared" si="1"/>
        <v>109107.12586134835</v>
      </c>
      <c r="C37" s="1">
        <f>B37*(1+Parâmetros!$B$6)</f>
        <v>109551.64179778559</v>
      </c>
      <c r="D37" s="2">
        <f t="shared" si="2"/>
        <v>444.51593643723754</v>
      </c>
      <c r="E37" s="2"/>
      <c r="F37" s="2">
        <f t="shared" si="0"/>
        <v>109551.64179778559</v>
      </c>
      <c r="H37" s="1">
        <f t="shared" si="3"/>
        <v>110699.17214714737</v>
      </c>
      <c r="I37" s="1">
        <f>H37*(1+Parâmetros!$B$6)</f>
        <v>111150.17427722225</v>
      </c>
      <c r="K37" s="1">
        <f t="shared" si="4"/>
        <v>110699.17214714737</v>
      </c>
      <c r="L37" s="1">
        <f>K37*(1+Parâmetros!$B$6)</f>
        <v>111150.17427722225</v>
      </c>
      <c r="N37" s="1">
        <f t="shared" si="5"/>
        <v>110699.17214714737</v>
      </c>
      <c r="O37" s="1">
        <f>N37*(1+Parâmetros!$B$6)</f>
        <v>111150.17427722225</v>
      </c>
    </row>
    <row r="38" spans="1:15" x14ac:dyDescent="0.25">
      <c r="A38">
        <v>27</v>
      </c>
      <c r="B38" s="1">
        <f t="shared" si="1"/>
        <v>109551.64179778559</v>
      </c>
      <c r="C38" s="1">
        <f>B38*(1+Parâmetros!$B$6)</f>
        <v>109997.96874717168</v>
      </c>
      <c r="D38" s="2">
        <f t="shared" si="2"/>
        <v>446.3269493860862</v>
      </c>
      <c r="E38" s="2"/>
      <c r="F38" s="2">
        <f t="shared" si="0"/>
        <v>109997.96874717168</v>
      </c>
      <c r="H38" s="1">
        <f t="shared" si="3"/>
        <v>111150.17427722225</v>
      </c>
      <c r="I38" s="1">
        <f>H38*(1+Parâmetros!$B$6)</f>
        <v>111603.01384580175</v>
      </c>
      <c r="K38" s="1">
        <f t="shared" si="4"/>
        <v>111150.17427722225</v>
      </c>
      <c r="L38" s="1">
        <f>K38*(1+Parâmetros!$B$6)</f>
        <v>111603.01384580175</v>
      </c>
      <c r="N38" s="1">
        <f t="shared" si="5"/>
        <v>111150.17427722225</v>
      </c>
      <c r="O38" s="1">
        <f>N38*(1+Parâmetros!$B$6)</f>
        <v>111603.01384580175</v>
      </c>
    </row>
    <row r="39" spans="1:15" x14ac:dyDescent="0.25">
      <c r="A39">
        <v>28</v>
      </c>
      <c r="B39" s="1">
        <f t="shared" si="1"/>
        <v>109997.96874717168</v>
      </c>
      <c r="C39" s="1">
        <f>B39*(1+Parâmetros!$B$6)</f>
        <v>110446.11408779754</v>
      </c>
      <c r="D39" s="2">
        <f t="shared" si="2"/>
        <v>448.14534062586608</v>
      </c>
      <c r="E39" s="2"/>
      <c r="F39" s="2">
        <f t="shared" si="0"/>
        <v>110446.11408779754</v>
      </c>
      <c r="H39" s="1">
        <f t="shared" si="3"/>
        <v>111603.01384580175</v>
      </c>
      <c r="I39" s="1">
        <f>H39*(1+Parâmetros!$B$6)</f>
        <v>112057.69833883777</v>
      </c>
      <c r="K39" s="1">
        <f t="shared" si="4"/>
        <v>111603.01384580175</v>
      </c>
      <c r="L39" s="1">
        <f>K39*(1+Parâmetros!$B$6)</f>
        <v>112057.69833883777</v>
      </c>
      <c r="N39" s="1">
        <f t="shared" si="5"/>
        <v>111603.01384580175</v>
      </c>
      <c r="O39" s="1">
        <f>N39*(1+Parâmetros!$B$6)</f>
        <v>112057.69833883777</v>
      </c>
    </row>
    <row r="40" spans="1:15" x14ac:dyDescent="0.25">
      <c r="A40">
        <v>29</v>
      </c>
      <c r="B40" s="1">
        <f t="shared" si="1"/>
        <v>110446.11408779754</v>
      </c>
      <c r="C40" s="1">
        <f>B40*(1+Parâmetros!$B$6)</f>
        <v>110896.08522801417</v>
      </c>
      <c r="D40" s="2">
        <f t="shared" si="2"/>
        <v>449.97114021662856</v>
      </c>
      <c r="E40" s="2"/>
      <c r="F40" s="2">
        <f t="shared" si="0"/>
        <v>110896.08522801417</v>
      </c>
      <c r="H40" s="1">
        <f t="shared" si="3"/>
        <v>112057.69833883777</v>
      </c>
      <c r="I40" s="1">
        <f>H40*(1+Parâmetros!$B$6)</f>
        <v>112514.23527278092</v>
      </c>
      <c r="K40" s="1">
        <f t="shared" si="4"/>
        <v>112057.69833883777</v>
      </c>
      <c r="L40" s="1">
        <f>K40*(1+Parâmetros!$B$6)</f>
        <v>112514.23527278092</v>
      </c>
      <c r="N40" s="1">
        <f t="shared" si="5"/>
        <v>112057.69833883777</v>
      </c>
      <c r="O40" s="1">
        <f>N40*(1+Parâmetros!$B$6)</f>
        <v>112514.23527278092</v>
      </c>
    </row>
    <row r="41" spans="1:15" x14ac:dyDescent="0.25">
      <c r="A41" s="3">
        <v>30</v>
      </c>
      <c r="B41" s="4">
        <f t="shared" ref="B41:B42" si="15">F40</f>
        <v>110896.08522801417</v>
      </c>
      <c r="C41" s="4">
        <f>B41*(1+Parâmetros!$B$6)</f>
        <v>111347.88960635512</v>
      </c>
      <c r="D41" s="5">
        <f t="shared" ref="D41:D42" si="16">C41-B41</f>
        <v>451.8043783409521</v>
      </c>
      <c r="E41" s="5">
        <f>SUM(D36:D41)*0.85</f>
        <v>2280.9546143207867</v>
      </c>
      <c r="F41" s="5">
        <f>B36+E41</f>
        <v>110945.36820382792</v>
      </c>
      <c r="H41" s="1">
        <f t="shared" si="3"/>
        <v>112514.23527278092</v>
      </c>
      <c r="I41" s="1">
        <f>H41*(1+Parâmetros!$B$6)</f>
        <v>112972.63219470477</v>
      </c>
      <c r="K41" s="1">
        <f t="shared" si="4"/>
        <v>112514.23527278092</v>
      </c>
      <c r="L41" s="1">
        <f>K41*(1+Parâmetros!$B$6)</f>
        <v>112972.63219470477</v>
      </c>
      <c r="N41" s="1">
        <f t="shared" si="5"/>
        <v>112514.23527278092</v>
      </c>
      <c r="O41" s="1">
        <f>N41*(1+Parâmetros!$B$6)</f>
        <v>112972.63219470477</v>
      </c>
    </row>
    <row r="42" spans="1:15" x14ac:dyDescent="0.25">
      <c r="A42" s="8">
        <v>31</v>
      </c>
      <c r="B42" s="1">
        <f t="shared" si="15"/>
        <v>110945.36820382792</v>
      </c>
      <c r="C42" s="1">
        <f>B42*(1+Parâmetros!$B$6)</f>
        <v>111397.37336711276</v>
      </c>
      <c r="D42" s="2">
        <f t="shared" si="16"/>
        <v>452.00516328483354</v>
      </c>
      <c r="E42" s="2"/>
      <c r="F42" s="2">
        <f t="shared" ref="F42" si="17">C42</f>
        <v>111397.37336711276</v>
      </c>
      <c r="H42" s="1">
        <f t="shared" si="3"/>
        <v>112972.63219470477</v>
      </c>
      <c r="I42" s="1">
        <f>H42*(1+Parâmetros!$B$6)</f>
        <v>113432.89668243057</v>
      </c>
      <c r="K42" s="1">
        <f t="shared" si="4"/>
        <v>112972.63219470477</v>
      </c>
      <c r="L42" s="1">
        <f>K42*(1+Parâmetros!$B$6)</f>
        <v>113432.89668243057</v>
      </c>
      <c r="N42" s="1">
        <f t="shared" si="5"/>
        <v>112972.63219470477</v>
      </c>
      <c r="O42" s="1">
        <f>N42*(1+Parâmetros!$B$6)</f>
        <v>113432.89668243057</v>
      </c>
    </row>
    <row r="43" spans="1:15" x14ac:dyDescent="0.25">
      <c r="A43">
        <v>32</v>
      </c>
      <c r="B43" s="1">
        <f t="shared" si="1"/>
        <v>111397.37336711276</v>
      </c>
      <c r="C43" s="1">
        <f>B43*(1+Parâmetros!$B$6)</f>
        <v>111851.22005538366</v>
      </c>
      <c r="D43" s="2">
        <f t="shared" si="2"/>
        <v>453.84668827090354</v>
      </c>
      <c r="E43" s="2"/>
      <c r="F43" s="2">
        <f t="shared" si="0"/>
        <v>111851.22005538366</v>
      </c>
      <c r="H43" s="1">
        <f t="shared" si="3"/>
        <v>113432.89668243057</v>
      </c>
      <c r="I43" s="1">
        <f>H43*(1+Parâmetros!$B$6)</f>
        <v>113895.03634465259</v>
      </c>
      <c r="K43" s="1">
        <f t="shared" si="4"/>
        <v>113432.89668243057</v>
      </c>
      <c r="L43" s="1">
        <f>K43*(1+Parâmetros!$B$6)</f>
        <v>113895.03634465259</v>
      </c>
      <c r="N43" s="1">
        <f t="shared" si="5"/>
        <v>113432.89668243057</v>
      </c>
      <c r="O43" s="1">
        <f>N43*(1+Parâmetros!$B$6)</f>
        <v>113895.03634465259</v>
      </c>
    </row>
    <row r="44" spans="1:15" x14ac:dyDescent="0.25">
      <c r="A44">
        <v>33</v>
      </c>
      <c r="B44" s="1">
        <f t="shared" si="1"/>
        <v>111851.22005538366</v>
      </c>
      <c r="C44" s="1">
        <f>B44*(1+Parâmetros!$B$6)</f>
        <v>112306.91577124139</v>
      </c>
      <c r="D44" s="2">
        <f t="shared" si="2"/>
        <v>455.69571585772792</v>
      </c>
      <c r="E44" s="2"/>
      <c r="F44" s="2">
        <f t="shared" si="0"/>
        <v>112306.91577124139</v>
      </c>
      <c r="H44" s="1">
        <f t="shared" si="3"/>
        <v>113895.03634465259</v>
      </c>
      <c r="I44" s="1">
        <f>H44*(1+Parâmetros!$B$6)</f>
        <v>114359.05882106384</v>
      </c>
      <c r="K44" s="1">
        <f t="shared" si="4"/>
        <v>113895.03634465259</v>
      </c>
      <c r="L44" s="1">
        <f>K44*(1+Parâmetros!$B$6)</f>
        <v>114359.05882106384</v>
      </c>
      <c r="N44" s="1">
        <f t="shared" si="5"/>
        <v>113895.03634465259</v>
      </c>
      <c r="O44" s="1">
        <f>N44*(1+Parâmetros!$B$6)</f>
        <v>114359.05882106384</v>
      </c>
    </row>
    <row r="45" spans="1:15" x14ac:dyDescent="0.25">
      <c r="A45">
        <v>34</v>
      </c>
      <c r="B45" s="1">
        <f t="shared" si="1"/>
        <v>112306.91577124139</v>
      </c>
      <c r="C45" s="1">
        <f>B45*(1+Parâmetros!$B$6)</f>
        <v>112764.4680478532</v>
      </c>
      <c r="D45" s="2">
        <f t="shared" si="2"/>
        <v>457.55227661180834</v>
      </c>
      <c r="E45" s="2"/>
      <c r="F45" s="2">
        <f t="shared" si="0"/>
        <v>112764.4680478532</v>
      </c>
      <c r="H45" s="1">
        <f t="shared" si="3"/>
        <v>114359.05882106384</v>
      </c>
      <c r="I45" s="1">
        <f>H45*(1+Parâmetros!$B$6)</f>
        <v>114824.97178248237</v>
      </c>
      <c r="K45" s="1">
        <f t="shared" si="4"/>
        <v>114359.05882106384</v>
      </c>
      <c r="L45" s="1">
        <f>K45*(1+Parâmetros!$B$6)</f>
        <v>114824.97178248237</v>
      </c>
      <c r="N45" s="1">
        <f t="shared" si="5"/>
        <v>114359.05882106384</v>
      </c>
      <c r="O45" s="1">
        <f>N45*(1+Parâmetros!$B$6)</f>
        <v>114824.97178248237</v>
      </c>
    </row>
    <row r="46" spans="1:15" x14ac:dyDescent="0.25">
      <c r="A46">
        <v>35</v>
      </c>
      <c r="B46" s="1">
        <f t="shared" si="1"/>
        <v>112764.4680478532</v>
      </c>
      <c r="C46" s="1">
        <f>B46*(1+Parâmetros!$B$6)</f>
        <v>113223.88444907741</v>
      </c>
      <c r="D46" s="2">
        <f t="shared" si="2"/>
        <v>459.41640122421086</v>
      </c>
      <c r="E46" s="2"/>
      <c r="F46" s="2">
        <f t="shared" si="0"/>
        <v>113223.88444907741</v>
      </c>
      <c r="H46" s="1">
        <f t="shared" si="3"/>
        <v>114824.97178248237</v>
      </c>
      <c r="I46" s="1">
        <f>H46*(1+Parâmetros!$B$6)</f>
        <v>115292.78293097814</v>
      </c>
      <c r="K46" s="1">
        <f t="shared" si="4"/>
        <v>114824.97178248237</v>
      </c>
      <c r="L46" s="1">
        <f>K46*(1+Parâmetros!$B$6)</f>
        <v>115292.78293097814</v>
      </c>
      <c r="N46" s="1">
        <f t="shared" si="5"/>
        <v>114824.97178248237</v>
      </c>
      <c r="O46" s="1">
        <f>N46*(1+Parâmetros!$B$6)</f>
        <v>115292.78293097814</v>
      </c>
    </row>
    <row r="47" spans="1:15" x14ac:dyDescent="0.25">
      <c r="A47" s="3">
        <v>36</v>
      </c>
      <c r="B47" s="4">
        <f t="shared" ref="B47:B48" si="18">F46</f>
        <v>113223.88444907741</v>
      </c>
      <c r="C47" s="4">
        <f>B47*(1+Parâmetros!$B$6)</f>
        <v>113685.17256958845</v>
      </c>
      <c r="D47" s="5">
        <f t="shared" ref="D47:D48" si="19">C47-B47</f>
        <v>461.28812051104615</v>
      </c>
      <c r="E47" s="5">
        <f>SUM(D42:D47)*0.85</f>
        <v>2328.8337108964506</v>
      </c>
      <c r="F47" s="5">
        <f>B42+E47</f>
        <v>113274.20191472437</v>
      </c>
      <c r="H47" s="1">
        <f t="shared" si="3"/>
        <v>115292.78293097814</v>
      </c>
      <c r="I47" s="1">
        <f>H47*(1+Parâmetros!$B$6)</f>
        <v>115762.50000000025</v>
      </c>
      <c r="K47" s="1">
        <f t="shared" si="4"/>
        <v>115292.78293097814</v>
      </c>
      <c r="L47" s="1">
        <f>K47*(1+Parâmetros!$B$6)</f>
        <v>115762.50000000025</v>
      </c>
      <c r="N47" s="1">
        <f t="shared" si="5"/>
        <v>115292.78293097814</v>
      </c>
      <c r="O47" s="1">
        <f>N47*(1+Parâmetros!$B$6)</f>
        <v>115762.50000000025</v>
      </c>
    </row>
    <row r="48" spans="1:15" x14ac:dyDescent="0.25">
      <c r="A48">
        <v>37</v>
      </c>
      <c r="B48" s="1">
        <f t="shared" si="18"/>
        <v>113274.20191472437</v>
      </c>
      <c r="C48" s="1">
        <f>B48*(1+Parâmetros!$B$6)</f>
        <v>113735.69503481893</v>
      </c>
      <c r="D48" s="2">
        <f t="shared" si="19"/>
        <v>461.49312009455753</v>
      </c>
      <c r="E48" s="2"/>
      <c r="F48" s="2">
        <f t="shared" ref="F48" si="20">C48</f>
        <v>113735.69503481893</v>
      </c>
      <c r="H48" s="1">
        <f t="shared" si="3"/>
        <v>115762.50000000025</v>
      </c>
      <c r="I48" s="1">
        <f>H48*(1+Parâmetros!$B$6)</f>
        <v>116234.13075450485</v>
      </c>
      <c r="K48" s="1">
        <f t="shared" si="4"/>
        <v>115762.50000000025</v>
      </c>
      <c r="L48" s="1">
        <f>K48*(1+Parâmetros!$B$6)</f>
        <v>116234.13075450485</v>
      </c>
      <c r="N48" s="1">
        <f t="shared" si="5"/>
        <v>115762.50000000025</v>
      </c>
      <c r="O48" s="1">
        <f>N48*(1+Parâmetros!$B$6)</f>
        <v>116234.13075450485</v>
      </c>
    </row>
    <row r="49" spans="1:15" x14ac:dyDescent="0.25">
      <c r="A49">
        <v>38</v>
      </c>
      <c r="B49" s="1">
        <f t="shared" si="1"/>
        <v>113735.69503481893</v>
      </c>
      <c r="C49" s="1">
        <f>B49*(1+Parâmetros!$B$6)</f>
        <v>114199.06833501006</v>
      </c>
      <c r="D49" s="2">
        <f t="shared" si="2"/>
        <v>463.37330019113142</v>
      </c>
      <c r="E49" s="10"/>
      <c r="F49" s="2">
        <f t="shared" si="0"/>
        <v>114199.06833501006</v>
      </c>
      <c r="H49" s="1">
        <f t="shared" si="3"/>
        <v>116234.13075450485</v>
      </c>
      <c r="I49" s="1">
        <f>H49*(1+Parâmetros!$B$6)</f>
        <v>116707.68299108346</v>
      </c>
      <c r="K49" s="1">
        <f t="shared" si="4"/>
        <v>116234.13075450485</v>
      </c>
      <c r="L49" s="1">
        <f>K49*(1+Parâmetros!$B$6)</f>
        <v>116707.68299108346</v>
      </c>
      <c r="N49" s="1">
        <f t="shared" si="5"/>
        <v>116234.13075450485</v>
      </c>
      <c r="O49" s="1">
        <f>N49*(1+Parâmetros!$B$6)</f>
        <v>116707.68299108346</v>
      </c>
    </row>
    <row r="50" spans="1:15" x14ac:dyDescent="0.25">
      <c r="A50">
        <v>39</v>
      </c>
      <c r="B50" s="1">
        <f t="shared" si="1"/>
        <v>114199.06833501006</v>
      </c>
      <c r="C50" s="1">
        <f>B50*(1+Parâmetros!$B$6)</f>
        <v>114664.32947538421</v>
      </c>
      <c r="D50" s="2">
        <f t="shared" si="2"/>
        <v>465.26114037414663</v>
      </c>
      <c r="E50" s="10"/>
      <c r="F50" s="2">
        <f t="shared" si="0"/>
        <v>114664.32947538421</v>
      </c>
      <c r="H50" s="1">
        <f t="shared" si="3"/>
        <v>116707.68299108346</v>
      </c>
      <c r="I50" s="1">
        <f>H50*(1+Parâmetros!$B$6)</f>
        <v>117183.16453809194</v>
      </c>
      <c r="K50" s="1">
        <f t="shared" si="4"/>
        <v>116707.68299108346</v>
      </c>
      <c r="L50" s="1">
        <f>K50*(1+Parâmetros!$B$6)</f>
        <v>117183.16453809194</v>
      </c>
      <c r="N50" s="1">
        <f t="shared" si="5"/>
        <v>116707.68299108346</v>
      </c>
      <c r="O50" s="1">
        <f>N50*(1+Parâmetros!$B$6)</f>
        <v>117183.16453809194</v>
      </c>
    </row>
    <row r="51" spans="1:15" x14ac:dyDescent="0.25">
      <c r="A51">
        <v>40</v>
      </c>
      <c r="B51" s="1">
        <f t="shared" si="1"/>
        <v>114664.32947538421</v>
      </c>
      <c r="C51" s="1">
        <f>B51*(1+Parâmetros!$B$6)</f>
        <v>115131.48614723596</v>
      </c>
      <c r="D51" s="2">
        <f t="shared" si="2"/>
        <v>467.15667185175698</v>
      </c>
      <c r="E51" s="2"/>
      <c r="F51" s="2">
        <f t="shared" si="0"/>
        <v>115131.48614723596</v>
      </c>
      <c r="H51" s="1">
        <f t="shared" si="3"/>
        <v>117183.16453809194</v>
      </c>
      <c r="I51" s="1">
        <f>H51*(1+Parâmetros!$B$6)</f>
        <v>117660.58325577975</v>
      </c>
      <c r="K51" s="1">
        <f t="shared" si="4"/>
        <v>117183.16453809194</v>
      </c>
      <c r="L51" s="1">
        <f>K51*(1+Parâmetros!$B$6)</f>
        <v>117660.58325577975</v>
      </c>
      <c r="N51" s="1">
        <f t="shared" si="5"/>
        <v>117183.16453809194</v>
      </c>
      <c r="O51" s="1">
        <f>N51*(1+Parâmetros!$B$6)</f>
        <v>117660.58325577975</v>
      </c>
    </row>
    <row r="52" spans="1:15" x14ac:dyDescent="0.25">
      <c r="A52">
        <v>41</v>
      </c>
      <c r="B52" s="1">
        <f t="shared" si="1"/>
        <v>115131.48614723596</v>
      </c>
      <c r="C52" s="1">
        <f>B52*(1+Parâmetros!$B$6)</f>
        <v>115600.5460731952</v>
      </c>
      <c r="D52" s="2">
        <f t="shared" si="2"/>
        <v>469.05992595924181</v>
      </c>
      <c r="E52" s="2"/>
      <c r="F52" s="2">
        <f t="shared" si="0"/>
        <v>115600.5460731952</v>
      </c>
      <c r="H52" s="1">
        <f t="shared" si="3"/>
        <v>117660.58325577975</v>
      </c>
      <c r="I52" s="1">
        <f>H52*(1+Parâmetros!$B$6)</f>
        <v>118139.94703642007</v>
      </c>
      <c r="K52" s="1">
        <f t="shared" si="4"/>
        <v>117660.58325577975</v>
      </c>
      <c r="L52" s="1">
        <f>K52*(1+Parâmetros!$B$6)</f>
        <v>118139.94703642007</v>
      </c>
      <c r="N52" s="1">
        <f t="shared" si="5"/>
        <v>117660.58325577975</v>
      </c>
      <c r="O52" s="1">
        <f>N52*(1+Parâmetros!$B$6)</f>
        <v>118139.94703642007</v>
      </c>
    </row>
    <row r="53" spans="1:15" x14ac:dyDescent="0.25">
      <c r="A53" s="3">
        <v>42</v>
      </c>
      <c r="B53" s="4">
        <f t="shared" ref="B53:B54" si="21">F52</f>
        <v>115600.5460731952</v>
      </c>
      <c r="C53" s="4">
        <f>B53*(1+Parâmetros!$B$6)</f>
        <v>116071.51700735475</v>
      </c>
      <c r="D53" s="5">
        <f t="shared" ref="D53:D54" si="22">C53-B53</f>
        <v>470.97093415954441</v>
      </c>
      <c r="E53" s="5">
        <f>SUM(D48:D53)*0.85</f>
        <v>2377.717828735822</v>
      </c>
      <c r="F53" s="5">
        <f>B48+E53</f>
        <v>115651.9197434602</v>
      </c>
      <c r="H53" s="1">
        <f t="shared" si="3"/>
        <v>118139.94703642007</v>
      </c>
      <c r="I53" s="1">
        <f>H53*(1+Parâmetros!$B$6)</f>
        <v>118621.26380444011</v>
      </c>
      <c r="K53" s="1">
        <f t="shared" si="4"/>
        <v>118139.94703642007</v>
      </c>
      <c r="L53" s="1">
        <f>K53*(1+Parâmetros!$B$6)</f>
        <v>118621.26380444011</v>
      </c>
      <c r="N53" s="1">
        <f t="shared" si="5"/>
        <v>118139.94703642007</v>
      </c>
      <c r="O53" s="1">
        <f>N53*(1+Parâmetros!$B$6)</f>
        <v>118621.26380444011</v>
      </c>
    </row>
    <row r="54" spans="1:15" x14ac:dyDescent="0.25">
      <c r="A54" s="8">
        <v>43</v>
      </c>
      <c r="B54" s="1">
        <f t="shared" si="21"/>
        <v>115651.9197434602</v>
      </c>
      <c r="C54" s="1">
        <f>B54*(1+Parâmetros!$B$6)</f>
        <v>116123.09998031161</v>
      </c>
      <c r="D54" s="2">
        <f t="shared" si="22"/>
        <v>471.18023685141816</v>
      </c>
      <c r="E54" s="2"/>
      <c r="F54" s="2">
        <f t="shared" ref="F54" si="23">C54</f>
        <v>116123.09998031161</v>
      </c>
      <c r="H54" s="1">
        <f t="shared" si="3"/>
        <v>118621.26380444011</v>
      </c>
      <c r="I54" s="1">
        <f>H54*(1+Parâmetros!$B$6)</f>
        <v>119104.5415165522</v>
      </c>
      <c r="K54" s="1">
        <f t="shared" si="4"/>
        <v>118621.26380444011</v>
      </c>
      <c r="L54" s="1">
        <f>K54*(1+Parâmetros!$B$6)</f>
        <v>119104.5415165522</v>
      </c>
      <c r="N54" s="1">
        <f t="shared" si="5"/>
        <v>118621.26380444011</v>
      </c>
      <c r="O54" s="1">
        <f>N54*(1+Parâmetros!$B$6)</f>
        <v>119104.5415165522</v>
      </c>
    </row>
    <row r="55" spans="1:15" x14ac:dyDescent="0.25">
      <c r="A55">
        <v>44</v>
      </c>
      <c r="B55" s="1">
        <f t="shared" si="1"/>
        <v>116123.09998031161</v>
      </c>
      <c r="C55" s="1">
        <f>B55*(1+Parâmetros!$B$6)</f>
        <v>116596.19986377237</v>
      </c>
      <c r="D55" s="2">
        <f t="shared" si="2"/>
        <v>473.09988346075988</v>
      </c>
      <c r="E55" s="2"/>
      <c r="F55" s="2">
        <f t="shared" si="0"/>
        <v>116596.19986377237</v>
      </c>
      <c r="H55" s="1">
        <f t="shared" si="3"/>
        <v>119104.5415165522</v>
      </c>
      <c r="I55" s="1">
        <f>H55*(1+Parâmetros!$B$6)</f>
        <v>119589.78816188531</v>
      </c>
      <c r="K55" s="1">
        <f t="shared" si="4"/>
        <v>119104.5415165522</v>
      </c>
      <c r="L55" s="1">
        <f>K55*(1+Parâmetros!$B$6)</f>
        <v>119589.78816188531</v>
      </c>
      <c r="N55" s="1">
        <f t="shared" si="5"/>
        <v>119104.5415165522</v>
      </c>
      <c r="O55" s="1">
        <f>N55*(1+Parâmetros!$B$6)</f>
        <v>119589.78816188531</v>
      </c>
    </row>
    <row r="56" spans="1:15" x14ac:dyDescent="0.25">
      <c r="A56">
        <v>45</v>
      </c>
      <c r="B56" s="1">
        <f t="shared" si="1"/>
        <v>116596.19986377237</v>
      </c>
      <c r="C56" s="1">
        <f>B56*(1+Parâmetros!$B$6)</f>
        <v>117071.22721472039</v>
      </c>
      <c r="D56" s="2">
        <f t="shared" si="2"/>
        <v>475.02735094801756</v>
      </c>
      <c r="E56" s="2"/>
      <c r="F56" s="2">
        <f t="shared" si="0"/>
        <v>117071.22721472039</v>
      </c>
      <c r="H56" s="1">
        <f t="shared" si="3"/>
        <v>119589.78816188531</v>
      </c>
      <c r="I56" s="1">
        <f>H56*(1+Parâmetros!$B$6)</f>
        <v>120077.01176211712</v>
      </c>
      <c r="K56" s="1">
        <f t="shared" si="4"/>
        <v>119589.78816188531</v>
      </c>
      <c r="L56" s="1">
        <f>K56*(1+Parâmetros!$B$6)</f>
        <v>120077.01176211712</v>
      </c>
      <c r="N56" s="1">
        <f t="shared" si="5"/>
        <v>119589.78816188531</v>
      </c>
      <c r="O56" s="1">
        <f>N56*(1+Parâmetros!$B$6)</f>
        <v>120077.01176211712</v>
      </c>
    </row>
    <row r="57" spans="1:15" x14ac:dyDescent="0.25">
      <c r="A57">
        <v>46</v>
      </c>
      <c r="B57" s="1">
        <f t="shared" si="1"/>
        <v>117071.22721472039</v>
      </c>
      <c r="C57" s="1">
        <f>B57*(1+Parâmetros!$B$6)</f>
        <v>117548.18988589679</v>
      </c>
      <c r="D57" s="2">
        <f t="shared" si="2"/>
        <v>476.96267117639945</v>
      </c>
      <c r="E57" s="2"/>
      <c r="F57" s="2">
        <f t="shared" si="0"/>
        <v>117548.18988589679</v>
      </c>
      <c r="H57" s="1">
        <f t="shared" si="3"/>
        <v>120077.01176211712</v>
      </c>
      <c r="I57" s="1">
        <f>H57*(1+Parâmetros!$B$6)</f>
        <v>120566.22037160659</v>
      </c>
      <c r="K57" s="1">
        <f t="shared" si="4"/>
        <v>120077.01176211712</v>
      </c>
      <c r="L57" s="1">
        <f>K57*(1+Parâmetros!$B$6)</f>
        <v>120566.22037160659</v>
      </c>
      <c r="N57" s="1">
        <f t="shared" si="5"/>
        <v>120077.01176211712</v>
      </c>
      <c r="O57" s="1">
        <f>N57*(1+Parâmetros!$B$6)</f>
        <v>120566.22037160659</v>
      </c>
    </row>
    <row r="58" spans="1:15" x14ac:dyDescent="0.25">
      <c r="A58">
        <v>47</v>
      </c>
      <c r="B58" s="1">
        <f t="shared" si="1"/>
        <v>117548.18988589679</v>
      </c>
      <c r="C58" s="1">
        <f>B58*(1+Parâmetros!$B$6)</f>
        <v>118027.09576203574</v>
      </c>
      <c r="D58" s="2">
        <f t="shared" si="2"/>
        <v>478.90587613894604</v>
      </c>
      <c r="E58" s="2"/>
      <c r="F58" s="2">
        <f t="shared" si="0"/>
        <v>118027.09576203574</v>
      </c>
      <c r="H58" s="1">
        <f t="shared" si="3"/>
        <v>120566.22037160659</v>
      </c>
      <c r="I58" s="1">
        <f>H58*(1+Parâmetros!$B$6)</f>
        <v>121057.42207752714</v>
      </c>
      <c r="K58" s="1">
        <f t="shared" si="4"/>
        <v>120566.22037160659</v>
      </c>
      <c r="L58" s="1">
        <f>K58*(1+Parâmetros!$B$6)</f>
        <v>121057.42207752714</v>
      </c>
      <c r="N58" s="1">
        <f t="shared" si="5"/>
        <v>120566.22037160659</v>
      </c>
      <c r="O58" s="1">
        <f>N58*(1+Parâmetros!$B$6)</f>
        <v>121057.42207752714</v>
      </c>
    </row>
    <row r="59" spans="1:15" x14ac:dyDescent="0.25">
      <c r="A59" s="3">
        <v>48</v>
      </c>
      <c r="B59" s="4">
        <f t="shared" ref="B59:B60" si="24">F58</f>
        <v>118027.09576203574</v>
      </c>
      <c r="C59" s="4">
        <f>B59*(1+Parâmetros!$B$6)</f>
        <v>118507.95275999479</v>
      </c>
      <c r="D59" s="5">
        <f t="shared" ref="D59:D60" si="25">C59-B59</f>
        <v>480.85699795905384</v>
      </c>
      <c r="E59" s="5">
        <f>SUM(D54:D59)*0.85</f>
        <v>2427.6280640544055</v>
      </c>
      <c r="F59" s="5">
        <f>B54+E59</f>
        <v>118079.54780751459</v>
      </c>
      <c r="H59" s="1">
        <f t="shared" si="3"/>
        <v>121057.42207752714</v>
      </c>
      <c r="I59" s="1">
        <f>H59*(1+Parâmetros!$B$6)</f>
        <v>121550.62500000035</v>
      </c>
      <c r="K59" s="1">
        <f t="shared" si="4"/>
        <v>121057.42207752714</v>
      </c>
      <c r="L59" s="1">
        <f>K59*(1+Parâmetros!$B$6)</f>
        <v>121550.62500000035</v>
      </c>
      <c r="N59" s="1">
        <f t="shared" si="5"/>
        <v>121057.42207752714</v>
      </c>
      <c r="O59" s="1">
        <f>N59*(1+Parâmetros!$B$6)</f>
        <v>121550.62500000035</v>
      </c>
    </row>
    <row r="60" spans="1:15" x14ac:dyDescent="0.25">
      <c r="A60" s="8">
        <v>49</v>
      </c>
      <c r="B60" s="1">
        <f t="shared" si="24"/>
        <v>118079.54780751459</v>
      </c>
      <c r="C60" s="1">
        <f>B60*(1+Parâmetros!$B$6)</f>
        <v>118560.61850159963</v>
      </c>
      <c r="D60" s="2">
        <f t="shared" si="25"/>
        <v>481.07069408503594</v>
      </c>
      <c r="E60" s="2"/>
      <c r="F60" s="2">
        <f t="shared" ref="F60" si="26">C60</f>
        <v>118560.61850159963</v>
      </c>
      <c r="H60" s="1">
        <f t="shared" si="3"/>
        <v>121550.62500000035</v>
      </c>
      <c r="I60" s="1">
        <f>H60*(1+Parâmetros!$B$6)</f>
        <v>122045.83729223018</v>
      </c>
      <c r="K60" s="1">
        <f t="shared" si="4"/>
        <v>121550.62500000035</v>
      </c>
      <c r="L60" s="1">
        <f>K60*(1+Parâmetros!$B$6)</f>
        <v>122045.83729223018</v>
      </c>
      <c r="N60" s="1">
        <f t="shared" si="5"/>
        <v>121550.62500000035</v>
      </c>
      <c r="O60" s="1">
        <f>N60*(1+Parâmetros!$B$6)</f>
        <v>122045.83729223018</v>
      </c>
    </row>
    <row r="61" spans="1:15" x14ac:dyDescent="0.25">
      <c r="A61">
        <v>50</v>
      </c>
      <c r="B61" s="1">
        <f t="shared" si="1"/>
        <v>118560.61850159963</v>
      </c>
      <c r="C61" s="1">
        <f>B61*(1+Parâmetros!$B$6)</f>
        <v>119043.64913724105</v>
      </c>
      <c r="D61" s="2">
        <f t="shared" si="2"/>
        <v>483.03063564142212</v>
      </c>
      <c r="E61" s="2"/>
      <c r="F61" s="2">
        <f t="shared" si="0"/>
        <v>119043.64913724105</v>
      </c>
      <c r="H61" s="1">
        <f t="shared" si="3"/>
        <v>122045.83729223018</v>
      </c>
      <c r="I61" s="1">
        <f>H61*(1+Parâmetros!$B$6)</f>
        <v>122543.06714063774</v>
      </c>
      <c r="K61" s="1">
        <f t="shared" si="4"/>
        <v>122045.83729223018</v>
      </c>
      <c r="L61" s="1">
        <f>K61*(1+Parâmetros!$B$6)</f>
        <v>122543.06714063774</v>
      </c>
      <c r="N61" s="1">
        <f t="shared" si="5"/>
        <v>122045.83729223018</v>
      </c>
      <c r="O61" s="1">
        <f>N61*(1+Parâmetros!$B$6)</f>
        <v>122543.06714063774</v>
      </c>
    </row>
    <row r="62" spans="1:15" x14ac:dyDescent="0.25">
      <c r="A62">
        <v>51</v>
      </c>
      <c r="B62" s="1">
        <f t="shared" si="1"/>
        <v>119043.64913724105</v>
      </c>
      <c r="C62" s="1">
        <f>B62*(1+Parâmetros!$B$6)</f>
        <v>119528.64769948338</v>
      </c>
      <c r="D62" s="2">
        <f t="shared" si="2"/>
        <v>484.99856224232644</v>
      </c>
      <c r="E62" s="2"/>
      <c r="F62" s="2">
        <f t="shared" si="0"/>
        <v>119528.64769948338</v>
      </c>
      <c r="H62" s="1">
        <f t="shared" si="3"/>
        <v>122543.06714063774</v>
      </c>
      <c r="I62" s="1">
        <f>H62*(1+Parâmetros!$B$6)</f>
        <v>123042.32276499663</v>
      </c>
      <c r="K62" s="1">
        <f t="shared" si="4"/>
        <v>122543.06714063774</v>
      </c>
      <c r="L62" s="1">
        <f>K62*(1+Parâmetros!$B$6)</f>
        <v>123042.32276499663</v>
      </c>
      <c r="N62" s="1">
        <f t="shared" si="5"/>
        <v>122543.06714063774</v>
      </c>
      <c r="O62" s="1">
        <f>N62*(1+Parâmetros!$B$6)</f>
        <v>123042.32276499663</v>
      </c>
    </row>
    <row r="63" spans="1:15" x14ac:dyDescent="0.25">
      <c r="A63">
        <v>52</v>
      </c>
      <c r="B63" s="1">
        <f t="shared" si="1"/>
        <v>119528.64769948338</v>
      </c>
      <c r="C63" s="1">
        <f>B63*(1+Parâmetros!$B$6)</f>
        <v>120015.62220590317</v>
      </c>
      <c r="D63" s="2">
        <f t="shared" si="2"/>
        <v>486.97450641979231</v>
      </c>
      <c r="E63" s="2"/>
      <c r="F63" s="2">
        <f t="shared" si="0"/>
        <v>120015.62220590317</v>
      </c>
      <c r="H63" s="1">
        <f t="shared" si="3"/>
        <v>123042.32276499663</v>
      </c>
      <c r="I63" s="1">
        <f>H63*(1+Parâmetros!$B$6)</f>
        <v>123543.61241856884</v>
      </c>
      <c r="K63" s="1">
        <f t="shared" si="4"/>
        <v>123042.32276499663</v>
      </c>
      <c r="L63" s="1">
        <f>K63*(1+Parâmetros!$B$6)</f>
        <v>123543.61241856884</v>
      </c>
      <c r="N63" s="1">
        <f t="shared" si="5"/>
        <v>123042.32276499663</v>
      </c>
      <c r="O63" s="1">
        <f>N63*(1+Parâmetros!$B$6)</f>
        <v>123543.61241856884</v>
      </c>
    </row>
    <row r="64" spans="1:15" x14ac:dyDescent="0.25">
      <c r="A64">
        <v>53</v>
      </c>
      <c r="B64" s="1">
        <f t="shared" si="1"/>
        <v>120015.62220590317</v>
      </c>
      <c r="C64" s="1">
        <f>B64*(1+Parâmetros!$B$6)</f>
        <v>120504.5807067416</v>
      </c>
      <c r="D64" s="2">
        <f t="shared" si="2"/>
        <v>488.95850083843106</v>
      </c>
      <c r="E64" s="2"/>
      <c r="F64" s="2">
        <f t="shared" si="0"/>
        <v>120504.5807067416</v>
      </c>
      <c r="H64" s="1">
        <f t="shared" si="3"/>
        <v>123543.61241856884</v>
      </c>
      <c r="I64" s="1">
        <f>H64*(1+Parâmetros!$B$6)</f>
        <v>124046.94438824116</v>
      </c>
      <c r="K64" s="1">
        <f t="shared" si="4"/>
        <v>123543.61241856884</v>
      </c>
      <c r="L64" s="1">
        <f>K64*(1+Parâmetros!$B$6)</f>
        <v>124046.94438824116</v>
      </c>
      <c r="N64" s="1">
        <f t="shared" si="5"/>
        <v>123543.61241856884</v>
      </c>
      <c r="O64" s="1">
        <f>N64*(1+Parâmetros!$B$6)</f>
        <v>124046.94438824116</v>
      </c>
    </row>
    <row r="65" spans="1:15" x14ac:dyDescent="0.25">
      <c r="A65" s="3">
        <v>54</v>
      </c>
      <c r="B65" s="4">
        <f t="shared" ref="B65:B66" si="27">F64</f>
        <v>120504.5807067416</v>
      </c>
      <c r="C65" s="4">
        <f>B65*(1+Parâmetros!$B$6)</f>
        <v>120995.5312850375</v>
      </c>
      <c r="D65" s="5">
        <f t="shared" ref="D65:D66" si="28">C65-B65</f>
        <v>490.95057829590223</v>
      </c>
      <c r="E65" s="5">
        <f>SUM(D60:D65)*0.85</f>
        <v>2478.5859558944735</v>
      </c>
      <c r="F65" s="5">
        <f>B60+E65</f>
        <v>120558.13376340907</v>
      </c>
      <c r="H65" s="1">
        <f t="shared" si="3"/>
        <v>124046.94438824116</v>
      </c>
      <c r="I65" s="1">
        <f>H65*(1+Parâmetros!$B$6)</f>
        <v>124552.3269946622</v>
      </c>
      <c r="K65" s="1">
        <f t="shared" si="4"/>
        <v>124046.94438824116</v>
      </c>
      <c r="L65" s="1">
        <f>K65*(1+Parâmetros!$B$6)</f>
        <v>124552.3269946622</v>
      </c>
      <c r="N65" s="1">
        <f t="shared" si="5"/>
        <v>124046.94438824116</v>
      </c>
      <c r="O65" s="1">
        <f>N65*(1+Parâmetros!$B$6)</f>
        <v>124552.3269946622</v>
      </c>
    </row>
    <row r="66" spans="1:15" x14ac:dyDescent="0.25">
      <c r="A66">
        <v>55</v>
      </c>
      <c r="B66" s="1">
        <f t="shared" si="27"/>
        <v>120558.13376340907</v>
      </c>
      <c r="C66" s="1">
        <f>B66*(1+Parâmetros!$B$6)</f>
        <v>121049.30252348684</v>
      </c>
      <c r="D66" s="2">
        <f t="shared" si="28"/>
        <v>491.16876007776591</v>
      </c>
      <c r="E66" s="2"/>
      <c r="F66" s="2">
        <f t="shared" ref="F66" si="29">C66</f>
        <v>121049.30252348684</v>
      </c>
      <c r="H66" s="1">
        <f t="shared" si="3"/>
        <v>124552.3269946622</v>
      </c>
      <c r="I66" s="1">
        <f>H66*(1+Parâmetros!$B$6)</f>
        <v>125059.7685923799</v>
      </c>
      <c r="K66" s="1">
        <f t="shared" si="4"/>
        <v>124552.3269946622</v>
      </c>
      <c r="L66" s="1">
        <f>K66*(1+Parâmetros!$B$6)</f>
        <v>125059.7685923799</v>
      </c>
      <c r="N66" s="1">
        <f t="shared" si="5"/>
        <v>124552.3269946622</v>
      </c>
      <c r="O66" s="1">
        <f>N66*(1+Parâmetros!$B$6)</f>
        <v>125059.7685923799</v>
      </c>
    </row>
    <row r="67" spans="1:15" x14ac:dyDescent="0.25">
      <c r="A67">
        <v>56</v>
      </c>
      <c r="B67" s="1">
        <f t="shared" si="1"/>
        <v>121049.30252348684</v>
      </c>
      <c r="C67" s="1">
        <f>B67*(1+Parâmetros!$B$6)</f>
        <v>121542.47236589182</v>
      </c>
      <c r="D67" s="2">
        <f t="shared" si="2"/>
        <v>493.16984240498277</v>
      </c>
      <c r="E67" s="10"/>
      <c r="F67" s="2">
        <f t="shared" si="0"/>
        <v>121542.47236589182</v>
      </c>
      <c r="H67" s="1">
        <f t="shared" si="3"/>
        <v>125059.7685923799</v>
      </c>
      <c r="I67" s="1">
        <f>H67*(1+Parâmetros!$B$6)</f>
        <v>125569.27756997968</v>
      </c>
      <c r="K67" s="1">
        <f t="shared" si="4"/>
        <v>125059.7685923799</v>
      </c>
      <c r="L67" s="1">
        <f>K67*(1+Parâmetros!$B$6)</f>
        <v>125569.27756997968</v>
      </c>
      <c r="N67" s="1">
        <f t="shared" si="5"/>
        <v>125059.7685923799</v>
      </c>
      <c r="O67" s="1">
        <f>N67*(1+Parâmetros!$B$6)</f>
        <v>125569.27756997968</v>
      </c>
    </row>
    <row r="68" spans="1:15" x14ac:dyDescent="0.25">
      <c r="A68">
        <v>57</v>
      </c>
      <c r="B68" s="1">
        <f t="shared" si="1"/>
        <v>121542.47236589182</v>
      </c>
      <c r="C68" s="1">
        <f>B68*(1+Parâmetros!$B$6)</f>
        <v>122037.65144328112</v>
      </c>
      <c r="D68" s="2">
        <f t="shared" si="2"/>
        <v>495.1790773893008</v>
      </c>
      <c r="E68" s="10"/>
      <c r="F68" s="2">
        <f t="shared" si="0"/>
        <v>122037.65144328112</v>
      </c>
      <c r="H68" s="1">
        <f t="shared" si="3"/>
        <v>125569.27756997968</v>
      </c>
      <c r="I68" s="1">
        <f>H68*(1+Parâmetros!$B$6)</f>
        <v>126080.86235022308</v>
      </c>
      <c r="K68" s="1">
        <f t="shared" si="4"/>
        <v>125569.27756997968</v>
      </c>
      <c r="L68" s="1">
        <f>K68*(1+Parâmetros!$B$6)</f>
        <v>126080.86235022308</v>
      </c>
      <c r="N68" s="1">
        <f t="shared" si="5"/>
        <v>125569.27756997968</v>
      </c>
      <c r="O68" s="1">
        <f>N68*(1+Parâmetros!$B$6)</f>
        <v>126080.86235022308</v>
      </c>
    </row>
    <row r="69" spans="1:15" x14ac:dyDescent="0.25">
      <c r="A69">
        <v>58</v>
      </c>
      <c r="B69" s="1">
        <f t="shared" si="1"/>
        <v>122037.65144328112</v>
      </c>
      <c r="C69" s="1">
        <f>B69*(1+Parâmetros!$B$6)</f>
        <v>122534.84794152678</v>
      </c>
      <c r="D69" s="2">
        <f t="shared" si="2"/>
        <v>497.19649824565568</v>
      </c>
      <c r="E69" s="2"/>
      <c r="F69" s="2">
        <f t="shared" si="0"/>
        <v>122534.84794152678</v>
      </c>
      <c r="H69" s="1">
        <f t="shared" si="3"/>
        <v>126080.86235022308</v>
      </c>
      <c r="I69" s="1">
        <f>H69*(1+Parâmetros!$B$6)</f>
        <v>126594.53139018701</v>
      </c>
      <c r="K69" s="1">
        <f t="shared" si="4"/>
        <v>126080.86235022308</v>
      </c>
      <c r="L69" s="1">
        <f>K69*(1+Parâmetros!$B$6)</f>
        <v>126594.53139018701</v>
      </c>
      <c r="N69" s="1">
        <f t="shared" si="5"/>
        <v>126080.86235022308</v>
      </c>
      <c r="O69" s="1">
        <f>N69*(1+Parâmetros!$B$6)</f>
        <v>126594.53139018701</v>
      </c>
    </row>
    <row r="70" spans="1:15" x14ac:dyDescent="0.25">
      <c r="A70">
        <v>59</v>
      </c>
      <c r="B70" s="1">
        <f t="shared" si="1"/>
        <v>122534.84794152678</v>
      </c>
      <c r="C70" s="1">
        <f>B70*(1+Parâmetros!$B$6)</f>
        <v>123034.0700798511</v>
      </c>
      <c r="D70" s="2">
        <f t="shared" si="2"/>
        <v>499.22213832431589</v>
      </c>
      <c r="E70" s="2"/>
      <c r="F70" s="2">
        <f t="shared" si="0"/>
        <v>123034.0700798511</v>
      </c>
      <c r="H70" s="1">
        <f t="shared" si="3"/>
        <v>126594.53139018701</v>
      </c>
      <c r="I70" s="1">
        <f>H70*(1+Parâmetros!$B$6)</f>
        <v>127110.29318140358</v>
      </c>
      <c r="K70" s="1">
        <f t="shared" si="4"/>
        <v>126594.53139018701</v>
      </c>
      <c r="L70" s="1">
        <f>K70*(1+Parâmetros!$B$6)</f>
        <v>127110.29318140358</v>
      </c>
      <c r="N70" s="1">
        <f t="shared" si="5"/>
        <v>126594.53139018701</v>
      </c>
      <c r="O70" s="1">
        <f>N70*(1+Parâmetros!$B$6)</f>
        <v>127110.29318140358</v>
      </c>
    </row>
    <row r="71" spans="1:15" x14ac:dyDescent="0.25">
      <c r="A71" s="3">
        <v>60</v>
      </c>
      <c r="B71" s="4">
        <f t="shared" ref="B71:B72" si="30">F70</f>
        <v>123034.0700798511</v>
      </c>
      <c r="C71" s="4">
        <f>B71*(1+Parâmetros!$B$6)</f>
        <v>123535.32611096247</v>
      </c>
      <c r="D71" s="5">
        <f t="shared" ref="D71:D72" si="31">C71-B71</f>
        <v>501.25603111137752</v>
      </c>
      <c r="E71" s="5">
        <f>SUM(D66:D71)*0.85</f>
        <v>2530.6134954203885</v>
      </c>
      <c r="F71" s="5">
        <f>B66+E71</f>
        <v>123088.74725882946</v>
      </c>
      <c r="H71" s="1">
        <f t="shared" si="3"/>
        <v>127110.29318140358</v>
      </c>
      <c r="I71" s="1">
        <f>H71*(1+Parâmetros!$B$6)</f>
        <v>127628.15625000045</v>
      </c>
      <c r="K71" s="1">
        <f t="shared" si="4"/>
        <v>127110.29318140358</v>
      </c>
      <c r="L71" s="1">
        <f>K71*(1+Parâmetros!$B$6)</f>
        <v>127628.15625000045</v>
      </c>
      <c r="N71" s="1">
        <f t="shared" si="5"/>
        <v>127110.29318140358</v>
      </c>
      <c r="O71" s="1">
        <f>N71*(1+Parâmetros!$B$6)</f>
        <v>127628.15625000045</v>
      </c>
    </row>
    <row r="72" spans="1:15" x14ac:dyDescent="0.25">
      <c r="A72" s="8">
        <v>61</v>
      </c>
      <c r="B72" s="1">
        <f t="shared" si="30"/>
        <v>123088.74725882946</v>
      </c>
      <c r="C72" s="1">
        <f>B72*(1+Parâmetros!$B$6)</f>
        <v>123590.22605153614</v>
      </c>
      <c r="D72" s="2">
        <f t="shared" si="31"/>
        <v>501.47879270667909</v>
      </c>
      <c r="E72" s="2"/>
      <c r="F72" s="2">
        <f t="shared" ref="F72" si="32">C72</f>
        <v>123590.22605153614</v>
      </c>
      <c r="H72" s="1">
        <f t="shared" si="3"/>
        <v>127628.15625000045</v>
      </c>
      <c r="I72" s="1">
        <f>H72*(1+Parâmetros!$B$6)</f>
        <v>128148.12915684177</v>
      </c>
      <c r="K72" s="1">
        <f t="shared" si="4"/>
        <v>127628.15625000045</v>
      </c>
      <c r="L72" s="1">
        <f>K72*(1+Parâmetros!$B$6)</f>
        <v>128148.12915684177</v>
      </c>
      <c r="N72" s="1">
        <f t="shared" si="5"/>
        <v>127628.15625000045</v>
      </c>
      <c r="O72" s="1">
        <f>N72*(1+Parâmetros!$B$6)</f>
        <v>128148.12915684177</v>
      </c>
    </row>
    <row r="73" spans="1:15" x14ac:dyDescent="0.25">
      <c r="A73">
        <v>62</v>
      </c>
      <c r="B73" s="1">
        <f t="shared" ref="B73:B135" si="33">F72</f>
        <v>123590.22605153614</v>
      </c>
      <c r="C73" s="1">
        <f>B73*(1+Parâmetros!$B$6)</f>
        <v>124093.74793091918</v>
      </c>
      <c r="D73" s="2">
        <f t="shared" ref="D73:D135" si="34">C73-B73</f>
        <v>503.52187938304269</v>
      </c>
      <c r="E73" s="2"/>
      <c r="F73" s="2">
        <f t="shared" si="0"/>
        <v>124093.74793091918</v>
      </c>
      <c r="H73" s="1">
        <f t="shared" si="3"/>
        <v>128148.12915684177</v>
      </c>
      <c r="I73" s="1">
        <f>H73*(1+Parâmetros!$B$6)</f>
        <v>128670.2204976697</v>
      </c>
      <c r="K73" s="1">
        <f t="shared" si="4"/>
        <v>128148.12915684177</v>
      </c>
      <c r="L73" s="1">
        <f>K73*(1+Parâmetros!$B$6)</f>
        <v>128670.2204976697</v>
      </c>
      <c r="N73" s="1">
        <f t="shared" si="5"/>
        <v>128148.12915684177</v>
      </c>
      <c r="O73" s="1">
        <f>N73*(1+Parâmetros!$B$6)</f>
        <v>128670.2204976697</v>
      </c>
    </row>
    <row r="74" spans="1:15" x14ac:dyDescent="0.25">
      <c r="A74">
        <v>63</v>
      </c>
      <c r="B74" s="1">
        <f t="shared" si="33"/>
        <v>124093.74793091918</v>
      </c>
      <c r="C74" s="1">
        <f>B74*(1+Parâmetros!$B$6)</f>
        <v>124599.32122076661</v>
      </c>
      <c r="D74" s="2">
        <f t="shared" si="34"/>
        <v>505.57328984742344</v>
      </c>
      <c r="E74" s="2"/>
      <c r="F74" s="2">
        <f t="shared" si="0"/>
        <v>124599.32122076661</v>
      </c>
      <c r="H74" s="1">
        <f t="shared" si="3"/>
        <v>128670.2204976697</v>
      </c>
      <c r="I74" s="1">
        <f>H74*(1+Parâmetros!$B$6)</f>
        <v>129194.43890324653</v>
      </c>
      <c r="K74" s="1">
        <f t="shared" si="4"/>
        <v>128670.2204976697</v>
      </c>
      <c r="L74" s="1">
        <f>K74*(1+Parâmetros!$B$6)</f>
        <v>129194.43890324653</v>
      </c>
      <c r="N74" s="1">
        <f t="shared" si="5"/>
        <v>128670.2204976697</v>
      </c>
      <c r="O74" s="1">
        <f>N74*(1+Parâmetros!$B$6)</f>
        <v>129194.43890324653</v>
      </c>
    </row>
    <row r="75" spans="1:15" x14ac:dyDescent="0.25">
      <c r="A75">
        <v>64</v>
      </c>
      <c r="B75" s="1">
        <f t="shared" si="33"/>
        <v>124599.32122076661</v>
      </c>
      <c r="C75" s="1">
        <f>B75*(1+Parâmetros!$B$6)</f>
        <v>125106.95427877858</v>
      </c>
      <c r="D75" s="2">
        <f t="shared" si="34"/>
        <v>507.63305801196839</v>
      </c>
      <c r="E75" s="2"/>
      <c r="F75" s="2">
        <f t="shared" si="0"/>
        <v>125106.95427877858</v>
      </c>
      <c r="H75" s="1">
        <f t="shared" si="3"/>
        <v>129194.43890324653</v>
      </c>
      <c r="I75" s="1">
        <f>H75*(1+Parâmetros!$B$6)</f>
        <v>129720.79303949735</v>
      </c>
      <c r="K75" s="1">
        <f t="shared" si="4"/>
        <v>129194.43890324653</v>
      </c>
      <c r="L75" s="1">
        <f>K75*(1+Parâmetros!$B$6)</f>
        <v>129720.79303949735</v>
      </c>
      <c r="N75" s="1">
        <f t="shared" si="5"/>
        <v>129194.43890324653</v>
      </c>
      <c r="O75" s="1">
        <f>N75*(1+Parâmetros!$B$6)</f>
        <v>129720.79303949735</v>
      </c>
    </row>
    <row r="76" spans="1:15" x14ac:dyDescent="0.25">
      <c r="A76">
        <v>65</v>
      </c>
      <c r="B76" s="1">
        <f t="shared" si="33"/>
        <v>125106.95427877858</v>
      </c>
      <c r="C76" s="1">
        <f>B76*(1+Parâmetros!$B$6)</f>
        <v>125616.65549670556</v>
      </c>
      <c r="D76" s="2">
        <f t="shared" si="34"/>
        <v>509.70121792698046</v>
      </c>
      <c r="E76" s="2"/>
      <c r="F76" s="2">
        <f t="shared" si="0"/>
        <v>125616.65549670556</v>
      </c>
      <c r="H76" s="1">
        <f t="shared" si="3"/>
        <v>129720.79303949735</v>
      </c>
      <c r="I76" s="1">
        <f>H76*(1+Parâmetros!$B$6)</f>
        <v>130249.2916076533</v>
      </c>
      <c r="K76" s="1">
        <f t="shared" si="4"/>
        <v>129720.79303949735</v>
      </c>
      <c r="L76" s="1">
        <f>K76*(1+Parâmetros!$B$6)</f>
        <v>130249.2916076533</v>
      </c>
      <c r="N76" s="1">
        <f t="shared" si="5"/>
        <v>129720.79303949735</v>
      </c>
      <c r="O76" s="1">
        <f>N76*(1+Parâmetros!$B$6)</f>
        <v>130249.2916076533</v>
      </c>
    </row>
    <row r="77" spans="1:15" x14ac:dyDescent="0.25">
      <c r="A77" s="3">
        <v>66</v>
      </c>
      <c r="B77" s="4">
        <f t="shared" si="33"/>
        <v>125616.65549670556</v>
      </c>
      <c r="C77" s="4">
        <f>B77*(1+Parâmetros!$B$6)</f>
        <v>126128.43330048704</v>
      </c>
      <c r="D77" s="5">
        <f t="shared" si="34"/>
        <v>511.777803781486</v>
      </c>
      <c r="E77" s="5">
        <f>SUM(D72:D77)*0.85</f>
        <v>2583.7331354089429</v>
      </c>
      <c r="F77" s="5">
        <f>B72+E77</f>
        <v>125672.4803942384</v>
      </c>
      <c r="H77" s="1">
        <f t="shared" si="3"/>
        <v>130249.2916076533</v>
      </c>
      <c r="I77" s="1">
        <f>H77*(1+Parâmetros!$B$6)</f>
        <v>130779.94334439539</v>
      </c>
      <c r="K77" s="1">
        <f t="shared" si="4"/>
        <v>130249.2916076533</v>
      </c>
      <c r="L77" s="1">
        <f>K77*(1+Parâmetros!$B$6)</f>
        <v>130779.94334439539</v>
      </c>
      <c r="N77" s="1">
        <f t="shared" si="5"/>
        <v>130249.2916076533</v>
      </c>
      <c r="O77" s="1">
        <f>N77*(1+Parâmetros!$B$6)</f>
        <v>130779.94334439539</v>
      </c>
    </row>
    <row r="78" spans="1:15" x14ac:dyDescent="0.25">
      <c r="A78" s="8">
        <v>67</v>
      </c>
      <c r="B78" s="1">
        <f t="shared" si="33"/>
        <v>125672.4803942384</v>
      </c>
      <c r="C78" s="1">
        <f>B78*(1+Parâmetros!$B$6)</f>
        <v>126184.48563556265</v>
      </c>
      <c r="D78" s="2">
        <f t="shared" si="34"/>
        <v>512.00524132425198</v>
      </c>
      <c r="E78" s="2"/>
      <c r="F78" s="2">
        <f t="shared" ref="F78" si="35">C78</f>
        <v>126184.48563556265</v>
      </c>
      <c r="H78" s="1">
        <f t="shared" ref="H78:H141" si="36">I77</f>
        <v>130779.94334439539</v>
      </c>
      <c r="I78" s="1">
        <f>H78*(1+Parâmetros!$B$6)</f>
        <v>131312.75702199899</v>
      </c>
      <c r="K78" s="1">
        <f t="shared" ref="K78:K141" si="37">L77</f>
        <v>130779.94334439539</v>
      </c>
      <c r="L78" s="1">
        <f>K78*(1+Parâmetros!$B$6)</f>
        <v>131312.75702199899</v>
      </c>
      <c r="N78" s="1">
        <f t="shared" ref="N78:N131" si="38">O77</f>
        <v>130779.94334439539</v>
      </c>
      <c r="O78" s="1">
        <f>N78*(1+Parâmetros!$B$6)</f>
        <v>131312.75702199899</v>
      </c>
    </row>
    <row r="79" spans="1:15" x14ac:dyDescent="0.25">
      <c r="A79">
        <v>68</v>
      </c>
      <c r="B79" s="1">
        <f t="shared" si="33"/>
        <v>126184.48563556265</v>
      </c>
      <c r="C79" s="1">
        <f>B79*(1+Parâmetros!$B$6)</f>
        <v>126698.57684961794</v>
      </c>
      <c r="D79" s="2">
        <f t="shared" si="34"/>
        <v>514.09121405528276</v>
      </c>
      <c r="E79" s="2"/>
      <c r="F79" s="2">
        <f t="shared" ref="F79:F82" si="39">C79</f>
        <v>126698.57684961794</v>
      </c>
      <c r="H79" s="1">
        <f t="shared" si="36"/>
        <v>131312.75702199899</v>
      </c>
      <c r="I79" s="1">
        <f>H79*(1+Parâmetros!$B$6)</f>
        <v>131847.74144847874</v>
      </c>
      <c r="K79" s="1">
        <f t="shared" si="37"/>
        <v>131312.75702199899</v>
      </c>
      <c r="L79" s="1">
        <f>K79*(1+Parâmetros!$B$6)</f>
        <v>131847.74144847874</v>
      </c>
      <c r="N79" s="1">
        <f t="shared" si="38"/>
        <v>131312.75702199899</v>
      </c>
      <c r="O79" s="1">
        <f>N79*(1+Parâmetros!$B$6)</f>
        <v>131847.74144847874</v>
      </c>
    </row>
    <row r="80" spans="1:15" x14ac:dyDescent="0.25">
      <c r="A80">
        <v>69</v>
      </c>
      <c r="B80" s="1">
        <f t="shared" si="33"/>
        <v>126698.57684961794</v>
      </c>
      <c r="C80" s="1">
        <f>B80*(1+Parâmetros!$B$6)</f>
        <v>127214.76253491537</v>
      </c>
      <c r="D80" s="2">
        <f t="shared" si="34"/>
        <v>516.18568529743061</v>
      </c>
      <c r="E80" s="2"/>
      <c r="F80" s="2">
        <f t="shared" si="39"/>
        <v>127214.76253491537</v>
      </c>
      <c r="H80" s="1">
        <f t="shared" si="36"/>
        <v>131847.74144847874</v>
      </c>
      <c r="I80" s="1">
        <f>H80*(1+Parâmetros!$B$6)</f>
        <v>132384.90546773432</v>
      </c>
      <c r="K80" s="1">
        <f t="shared" si="37"/>
        <v>131847.74144847874</v>
      </c>
      <c r="L80" s="1">
        <f>K80*(1+Parâmetros!$B$6)</f>
        <v>132384.90546773432</v>
      </c>
      <c r="N80" s="1">
        <f t="shared" si="38"/>
        <v>131847.74144847874</v>
      </c>
      <c r="O80" s="1">
        <f>N80*(1+Parâmetros!$B$6)</f>
        <v>132384.90546773432</v>
      </c>
    </row>
    <row r="81" spans="1:15" x14ac:dyDescent="0.25">
      <c r="A81">
        <v>70</v>
      </c>
      <c r="B81" s="1">
        <f t="shared" si="33"/>
        <v>127214.76253491537</v>
      </c>
      <c r="C81" s="1">
        <f>B81*(1+Parâmetros!$B$6)</f>
        <v>127733.05122459005</v>
      </c>
      <c r="D81" s="2">
        <f t="shared" si="34"/>
        <v>518.28868967467861</v>
      </c>
      <c r="E81" s="2"/>
      <c r="F81" s="2">
        <f t="shared" si="39"/>
        <v>127733.05122459005</v>
      </c>
      <c r="H81" s="1">
        <f t="shared" si="36"/>
        <v>132384.90546773432</v>
      </c>
      <c r="I81" s="1">
        <f>H81*(1+Parâmetros!$B$6)</f>
        <v>132924.25795969646</v>
      </c>
      <c r="K81" s="1">
        <f t="shared" si="37"/>
        <v>132384.90546773432</v>
      </c>
      <c r="L81" s="1">
        <f>K81*(1+Parâmetros!$B$6)</f>
        <v>132924.25795969646</v>
      </c>
      <c r="N81" s="1">
        <f t="shared" si="38"/>
        <v>132384.90546773432</v>
      </c>
      <c r="O81" s="1">
        <f>N81*(1+Parâmetros!$B$6)</f>
        <v>132924.25795969646</v>
      </c>
    </row>
    <row r="82" spans="1:15" x14ac:dyDescent="0.25">
      <c r="A82">
        <v>71</v>
      </c>
      <c r="B82" s="1">
        <f t="shared" si="33"/>
        <v>127733.05122459005</v>
      </c>
      <c r="C82" s="1">
        <f>B82*(1+Parâmetros!$B$6)</f>
        <v>128253.45148654212</v>
      </c>
      <c r="D82" s="2">
        <f t="shared" si="34"/>
        <v>520.40026195207611</v>
      </c>
      <c r="E82" s="2"/>
      <c r="F82" s="2">
        <f t="shared" si="39"/>
        <v>128253.45148654212</v>
      </c>
      <c r="H82" s="1">
        <f t="shared" si="36"/>
        <v>132924.25795969646</v>
      </c>
      <c r="I82" s="1">
        <f>H82*(1+Parâmetros!$B$6)</f>
        <v>133465.80784047386</v>
      </c>
      <c r="K82" s="1">
        <f t="shared" si="37"/>
        <v>132924.25795969646</v>
      </c>
      <c r="L82" s="1">
        <f>K82*(1+Parâmetros!$B$6)</f>
        <v>133465.80784047386</v>
      </c>
      <c r="N82" s="1">
        <f t="shared" si="38"/>
        <v>132924.25795969646</v>
      </c>
      <c r="O82" s="1">
        <f>N82*(1+Parâmetros!$B$6)</f>
        <v>133465.80784047386</v>
      </c>
    </row>
    <row r="83" spans="1:15" x14ac:dyDescent="0.25">
      <c r="A83" s="3">
        <v>72</v>
      </c>
      <c r="B83" s="4">
        <f t="shared" si="33"/>
        <v>128253.45148654212</v>
      </c>
      <c r="C83" s="4">
        <f>B83*(1+Parâmetros!$B$6)</f>
        <v>128775.97192357843</v>
      </c>
      <c r="D83" s="5">
        <f t="shared" si="34"/>
        <v>522.52043703630625</v>
      </c>
      <c r="E83" s="5">
        <f>SUM(D78:D83)*0.85</f>
        <v>2637.9677999390224</v>
      </c>
      <c r="F83" s="5">
        <f>B78+E83</f>
        <v>128310.44819417743</v>
      </c>
      <c r="H83" s="1">
        <f t="shared" si="36"/>
        <v>133465.80784047386</v>
      </c>
      <c r="I83" s="1">
        <f>H83*(1+Parâmetros!$B$6)</f>
        <v>134009.56406250058</v>
      </c>
      <c r="K83" s="1">
        <f t="shared" si="37"/>
        <v>133465.80784047386</v>
      </c>
      <c r="L83" s="1">
        <f>K83*(1+Parâmetros!$B$6)</f>
        <v>134009.56406250058</v>
      </c>
      <c r="N83" s="1">
        <f t="shared" si="38"/>
        <v>133465.80784047386</v>
      </c>
      <c r="O83" s="1">
        <f>N83*(1+Parâmetros!$B$6)</f>
        <v>134009.56406250058</v>
      </c>
    </row>
    <row r="84" spans="1:15" x14ac:dyDescent="0.25">
      <c r="A84">
        <v>73</v>
      </c>
      <c r="B84" s="1">
        <f t="shared" si="33"/>
        <v>128310.44819417743</v>
      </c>
      <c r="C84" s="1">
        <f>B84*(1+Parâmetros!$B$6)</f>
        <v>128833.20084285591</v>
      </c>
      <c r="D84" s="2">
        <f t="shared" si="34"/>
        <v>522.75264867847727</v>
      </c>
      <c r="E84" s="2"/>
      <c r="F84" s="2">
        <f t="shared" ref="F84" si="40">C84</f>
        <v>128833.20084285591</v>
      </c>
      <c r="H84" s="1">
        <f t="shared" si="36"/>
        <v>134009.56406250058</v>
      </c>
      <c r="I84" s="1">
        <f>H84*(1+Parâmetros!$B$6)</f>
        <v>134555.53561468396</v>
      </c>
      <c r="K84" s="1">
        <f t="shared" si="37"/>
        <v>134009.56406250058</v>
      </c>
      <c r="L84" s="1">
        <f>K84*(1+Parâmetros!$B$6)</f>
        <v>134555.53561468396</v>
      </c>
      <c r="N84" s="1">
        <f t="shared" si="38"/>
        <v>134009.56406250058</v>
      </c>
      <c r="O84" s="1">
        <f>N84*(1+Parâmetros!$B$6)</f>
        <v>134555.53561468396</v>
      </c>
    </row>
    <row r="85" spans="1:15" x14ac:dyDescent="0.25">
      <c r="A85">
        <v>74</v>
      </c>
      <c r="B85" s="1">
        <f t="shared" si="33"/>
        <v>128833.20084285591</v>
      </c>
      <c r="C85" s="1">
        <f>B85*(1+Parâmetros!$B$6)</f>
        <v>129358.08325053332</v>
      </c>
      <c r="D85" s="2">
        <f t="shared" si="34"/>
        <v>524.88240767741809</v>
      </c>
      <c r="E85" s="10"/>
      <c r="F85" s="2">
        <f t="shared" ref="F85:F88" si="41">C85</f>
        <v>129358.08325053332</v>
      </c>
      <c r="H85" s="1">
        <f t="shared" si="36"/>
        <v>134555.53561468396</v>
      </c>
      <c r="I85" s="1">
        <f>H85*(1+Parâmetros!$B$6)</f>
        <v>135103.73152255328</v>
      </c>
      <c r="K85" s="1">
        <f t="shared" si="37"/>
        <v>134555.53561468396</v>
      </c>
      <c r="L85" s="1">
        <f>K85*(1+Parâmetros!$B$6)</f>
        <v>135103.73152255328</v>
      </c>
      <c r="N85" s="1">
        <f t="shared" si="38"/>
        <v>134555.53561468396</v>
      </c>
      <c r="O85" s="1">
        <f>N85*(1+Parâmetros!$B$6)</f>
        <v>135103.73152255328</v>
      </c>
    </row>
    <row r="86" spans="1:15" x14ac:dyDescent="0.25">
      <c r="A86">
        <v>75</v>
      </c>
      <c r="B86" s="1">
        <f t="shared" si="33"/>
        <v>129358.08325053332</v>
      </c>
      <c r="C86" s="1">
        <f>B86*(1+Parâmetros!$B$6)</f>
        <v>129885.10409411149</v>
      </c>
      <c r="D86" s="2">
        <f t="shared" si="34"/>
        <v>527.02084357816784</v>
      </c>
      <c r="E86" s="10"/>
      <c r="F86" s="2">
        <f t="shared" si="41"/>
        <v>129885.10409411149</v>
      </c>
      <c r="H86" s="1">
        <f t="shared" si="36"/>
        <v>135103.73152255328</v>
      </c>
      <c r="I86" s="1">
        <f>H86*(1+Parâmetros!$B$6)</f>
        <v>135654.16084840897</v>
      </c>
      <c r="K86" s="1">
        <f t="shared" si="37"/>
        <v>135103.73152255328</v>
      </c>
      <c r="L86" s="1">
        <f>K86*(1+Parâmetros!$B$6)</f>
        <v>135654.16084840897</v>
      </c>
      <c r="N86" s="1">
        <f t="shared" si="38"/>
        <v>135103.73152255328</v>
      </c>
      <c r="O86" s="1">
        <f>N86*(1+Parâmetros!$B$6)</f>
        <v>135654.16084840897</v>
      </c>
    </row>
    <row r="87" spans="1:15" x14ac:dyDescent="0.25">
      <c r="A87">
        <v>76</v>
      </c>
      <c r="B87" s="1">
        <f t="shared" si="33"/>
        <v>129885.10409411149</v>
      </c>
      <c r="C87" s="1">
        <f>B87*(1+Parâmetros!$B$6)</f>
        <v>130414.27208584295</v>
      </c>
      <c r="D87" s="2">
        <f t="shared" si="34"/>
        <v>529.16799173146137</v>
      </c>
      <c r="E87" s="2"/>
      <c r="F87" s="2">
        <f t="shared" si="41"/>
        <v>130414.27208584295</v>
      </c>
      <c r="H87" s="1">
        <f t="shared" si="36"/>
        <v>135654.16084840897</v>
      </c>
      <c r="I87" s="1">
        <f>H87*(1+Parâmetros!$B$6)</f>
        <v>136206.83269147231</v>
      </c>
      <c r="K87" s="1">
        <f t="shared" si="37"/>
        <v>135654.16084840897</v>
      </c>
      <c r="L87" s="1">
        <f>K87*(1+Parâmetros!$B$6)</f>
        <v>136206.83269147231</v>
      </c>
      <c r="N87" s="1">
        <f t="shared" si="38"/>
        <v>135654.16084840897</v>
      </c>
      <c r="O87" s="1">
        <f>N87*(1+Parâmetros!$B$6)</f>
        <v>136206.83269147231</v>
      </c>
    </row>
    <row r="88" spans="1:15" x14ac:dyDescent="0.25">
      <c r="A88">
        <v>77</v>
      </c>
      <c r="B88" s="1">
        <f t="shared" si="33"/>
        <v>130414.27208584295</v>
      </c>
      <c r="C88" s="1">
        <f>B88*(1+Parâmetros!$B$6)</f>
        <v>130945.59597347508</v>
      </c>
      <c r="D88" s="2">
        <f t="shared" si="34"/>
        <v>531.32388763212657</v>
      </c>
      <c r="E88" s="2"/>
      <c r="F88" s="2">
        <f t="shared" si="41"/>
        <v>130945.59597347508</v>
      </c>
      <c r="H88" s="1">
        <f t="shared" si="36"/>
        <v>136206.83269147231</v>
      </c>
      <c r="I88" s="1">
        <f>H88*(1+Parâmetros!$B$6)</f>
        <v>136761.75618803606</v>
      </c>
      <c r="K88" s="1">
        <f t="shared" si="37"/>
        <v>136206.83269147231</v>
      </c>
      <c r="L88" s="1">
        <f>K88*(1+Parâmetros!$B$6)</f>
        <v>136761.75618803606</v>
      </c>
      <c r="N88" s="1">
        <f t="shared" si="38"/>
        <v>136206.83269147231</v>
      </c>
      <c r="O88" s="1">
        <f>N88*(1+Parâmetros!$B$6)</f>
        <v>136761.75618803606</v>
      </c>
    </row>
    <row r="89" spans="1:15" x14ac:dyDescent="0.25">
      <c r="A89" s="3">
        <v>78</v>
      </c>
      <c r="B89" s="4">
        <f t="shared" si="33"/>
        <v>130945.59597347508</v>
      </c>
      <c r="C89" s="4">
        <f>B89*(1+Parâmetros!$B$6)</f>
        <v>131479.08454039463</v>
      </c>
      <c r="D89" s="5">
        <f t="shared" si="34"/>
        <v>533.48856691955007</v>
      </c>
      <c r="E89" s="5">
        <f>SUM(D84:D89)*0.85</f>
        <v>2693.3408942846208</v>
      </c>
      <c r="F89" s="5">
        <f>B84+E89</f>
        <v>131003.78908846204</v>
      </c>
      <c r="H89" s="1">
        <f t="shared" si="36"/>
        <v>136761.75618803606</v>
      </c>
      <c r="I89" s="1">
        <f>H89*(1+Parâmetros!$B$6)</f>
        <v>137318.94051161525</v>
      </c>
      <c r="K89" s="1">
        <f t="shared" si="37"/>
        <v>136761.75618803606</v>
      </c>
      <c r="L89" s="1">
        <f>K89*(1+Parâmetros!$B$6)</f>
        <v>137318.94051161525</v>
      </c>
      <c r="N89" s="1">
        <f t="shared" si="38"/>
        <v>136761.75618803606</v>
      </c>
      <c r="O89" s="1">
        <f>N89*(1+Parâmetros!$B$6)</f>
        <v>137318.94051161525</v>
      </c>
    </row>
    <row r="90" spans="1:15" x14ac:dyDescent="0.25">
      <c r="A90" s="8">
        <v>79</v>
      </c>
      <c r="B90" s="1">
        <f t="shared" si="33"/>
        <v>131003.78908846204</v>
      </c>
      <c r="C90" s="1">
        <f>B90*(1+Parâmetros!$B$6)</f>
        <v>131537.51474133538</v>
      </c>
      <c r="D90" s="2">
        <f t="shared" si="34"/>
        <v>533.72565287334146</v>
      </c>
      <c r="E90" s="2"/>
      <c r="F90" s="2">
        <f t="shared" ref="F90" si="42">C90</f>
        <v>131537.51474133538</v>
      </c>
      <c r="H90" s="1">
        <f t="shared" si="36"/>
        <v>137318.94051161525</v>
      </c>
      <c r="I90" s="1">
        <f>H90*(1+Parâmetros!$B$6)</f>
        <v>137878.39487309902</v>
      </c>
      <c r="K90" s="1">
        <f t="shared" si="37"/>
        <v>137318.94051161525</v>
      </c>
      <c r="L90" s="1">
        <f>K90*(1+Parâmetros!$B$6)</f>
        <v>137878.39487309902</v>
      </c>
      <c r="N90" s="1">
        <f t="shared" si="38"/>
        <v>137318.94051161525</v>
      </c>
      <c r="O90" s="1">
        <f>N90*(1+Parâmetros!$B$6)</f>
        <v>137878.39487309902</v>
      </c>
    </row>
    <row r="91" spans="1:15" x14ac:dyDescent="0.25">
      <c r="A91">
        <v>80</v>
      </c>
      <c r="B91" s="1">
        <f t="shared" si="33"/>
        <v>131537.51474133538</v>
      </c>
      <c r="C91" s="1">
        <f>B91*(1+Parâmetros!$B$6)</f>
        <v>132073.41485858505</v>
      </c>
      <c r="D91" s="2">
        <f t="shared" si="34"/>
        <v>535.90011724966462</v>
      </c>
      <c r="E91" s="2"/>
      <c r="F91" s="2">
        <f t="shared" ref="F91:F154" si="43">C91</f>
        <v>132073.41485858505</v>
      </c>
      <c r="H91" s="1">
        <f t="shared" si="36"/>
        <v>137878.39487309902</v>
      </c>
      <c r="I91" s="1">
        <f>H91*(1+Parâmetros!$B$6)</f>
        <v>138440.12852090277</v>
      </c>
      <c r="K91" s="1">
        <f t="shared" si="37"/>
        <v>137878.39487309902</v>
      </c>
      <c r="L91" s="1">
        <f>K91*(1+Parâmetros!$B$6)</f>
        <v>138440.12852090277</v>
      </c>
      <c r="N91" s="1">
        <f t="shared" si="38"/>
        <v>137878.39487309902</v>
      </c>
      <c r="O91" s="1">
        <f>N91*(1+Parâmetros!$B$6)</f>
        <v>138440.12852090277</v>
      </c>
    </row>
    <row r="92" spans="1:15" x14ac:dyDescent="0.25">
      <c r="A92">
        <v>81</v>
      </c>
      <c r="B92" s="1">
        <f t="shared" si="33"/>
        <v>132073.41485858505</v>
      </c>
      <c r="C92" s="1">
        <f>B92*(1+Parâmetros!$B$6)</f>
        <v>132611.49829924808</v>
      </c>
      <c r="D92" s="2">
        <f t="shared" si="34"/>
        <v>538.08344066303107</v>
      </c>
      <c r="E92" s="2"/>
      <c r="F92" s="2">
        <f t="shared" si="43"/>
        <v>132611.49829924808</v>
      </c>
      <c r="H92" s="1">
        <f t="shared" si="36"/>
        <v>138440.12852090277</v>
      </c>
      <c r="I92" s="1">
        <f>H92*(1+Parâmetros!$B$6)</f>
        <v>139004.15074112112</v>
      </c>
      <c r="K92" s="1">
        <f t="shared" si="37"/>
        <v>138440.12852090277</v>
      </c>
      <c r="L92" s="1">
        <f>K92*(1+Parâmetros!$B$6)</f>
        <v>139004.15074112112</v>
      </c>
      <c r="N92" s="1">
        <f t="shared" si="38"/>
        <v>138440.12852090277</v>
      </c>
      <c r="O92" s="1">
        <f>N92*(1+Parâmetros!$B$6)</f>
        <v>139004.15074112112</v>
      </c>
    </row>
    <row r="93" spans="1:15" x14ac:dyDescent="0.25">
      <c r="A93">
        <v>82</v>
      </c>
      <c r="B93" s="1">
        <f t="shared" si="33"/>
        <v>132611.49829924808</v>
      </c>
      <c r="C93" s="1">
        <f>B93*(1+Parâmetros!$B$6)</f>
        <v>133151.77395845429</v>
      </c>
      <c r="D93" s="2">
        <f t="shared" si="34"/>
        <v>540.27565920620691</v>
      </c>
      <c r="E93" s="2"/>
      <c r="F93" s="2">
        <f t="shared" si="43"/>
        <v>133151.77395845429</v>
      </c>
      <c r="H93" s="1">
        <f t="shared" si="36"/>
        <v>139004.15074112112</v>
      </c>
      <c r="I93" s="1">
        <f>H93*(1+Parâmetros!$B$6)</f>
        <v>139570.47085768136</v>
      </c>
      <c r="K93" s="1">
        <f t="shared" si="37"/>
        <v>139004.15074112112</v>
      </c>
      <c r="L93" s="1">
        <f>K93*(1+Parâmetros!$B$6)</f>
        <v>139570.47085768136</v>
      </c>
      <c r="N93" s="1">
        <f t="shared" si="38"/>
        <v>139004.15074112112</v>
      </c>
      <c r="O93" s="1">
        <f>N93*(1+Parâmetros!$B$6)</f>
        <v>139570.47085768136</v>
      </c>
    </row>
    <row r="94" spans="1:15" x14ac:dyDescent="0.25">
      <c r="A94">
        <v>83</v>
      </c>
      <c r="B94" s="1">
        <f t="shared" si="33"/>
        <v>133151.77395845429</v>
      </c>
      <c r="C94" s="1">
        <f>B94*(1+Parâmetros!$B$6)</f>
        <v>133694.25076757339</v>
      </c>
      <c r="D94" s="2">
        <f t="shared" si="34"/>
        <v>542.4768091191072</v>
      </c>
      <c r="E94" s="2"/>
      <c r="F94" s="2">
        <f t="shared" si="43"/>
        <v>133694.25076757339</v>
      </c>
      <c r="H94" s="1">
        <f t="shared" si="36"/>
        <v>139570.47085768136</v>
      </c>
      <c r="I94" s="1">
        <f>H94*(1+Parâmetros!$B$6)</f>
        <v>140139.09823249764</v>
      </c>
      <c r="K94" s="1">
        <f t="shared" si="37"/>
        <v>139570.47085768136</v>
      </c>
      <c r="L94" s="1">
        <f>K94*(1+Parâmetros!$B$6)</f>
        <v>140139.09823249764</v>
      </c>
      <c r="N94" s="1">
        <f t="shared" si="38"/>
        <v>139570.47085768136</v>
      </c>
      <c r="O94" s="1">
        <f>N94*(1+Parâmetros!$B$6)</f>
        <v>140139.09823249764</v>
      </c>
    </row>
    <row r="95" spans="1:15" x14ac:dyDescent="0.25">
      <c r="A95" s="3">
        <v>84</v>
      </c>
      <c r="B95" s="4">
        <f t="shared" si="33"/>
        <v>133694.25076757339</v>
      </c>
      <c r="C95" s="4">
        <f>B95*(1+Parâmetros!$B$6)</f>
        <v>134238.9376943626</v>
      </c>
      <c r="D95" s="5">
        <f t="shared" si="34"/>
        <v>544.68692678920343</v>
      </c>
      <c r="E95" s="5">
        <f>SUM(D90:D95)*0.85</f>
        <v>2749.8763150154714</v>
      </c>
      <c r="F95" s="5">
        <f>B90+E95</f>
        <v>133753.66540347753</v>
      </c>
      <c r="H95" s="1">
        <f t="shared" si="36"/>
        <v>140139.09823249764</v>
      </c>
      <c r="I95" s="1">
        <f>H95*(1+Parâmetros!$B$6)</f>
        <v>140710.0422656257</v>
      </c>
      <c r="K95" s="1">
        <f t="shared" si="37"/>
        <v>140139.09823249764</v>
      </c>
      <c r="L95" s="1">
        <f>K95*(1+Parâmetros!$B$6)</f>
        <v>140710.0422656257</v>
      </c>
      <c r="N95" s="1">
        <f t="shared" si="38"/>
        <v>140139.09823249764</v>
      </c>
      <c r="O95" s="1">
        <f>N95*(1+Parâmetros!$B$6)</f>
        <v>140710.0422656257</v>
      </c>
    </row>
    <row r="96" spans="1:15" x14ac:dyDescent="0.25">
      <c r="A96" s="8">
        <v>85</v>
      </c>
      <c r="B96" s="1">
        <f t="shared" si="33"/>
        <v>133753.66540347753</v>
      </c>
      <c r="C96" s="1">
        <f>B96*(1+Parâmetros!$B$6)</f>
        <v>134298.59439284797</v>
      </c>
      <c r="D96" s="2">
        <f t="shared" si="34"/>
        <v>544.92898937044083</v>
      </c>
      <c r="E96" s="2"/>
      <c r="F96" s="2">
        <f t="shared" ref="F96" si="44">C96</f>
        <v>134298.59439284797</v>
      </c>
      <c r="H96" s="1">
        <f t="shared" si="36"/>
        <v>140710.0422656257</v>
      </c>
      <c r="I96" s="1">
        <f>H96*(1+Parâmetros!$B$6)</f>
        <v>141283.31239541824</v>
      </c>
      <c r="K96" s="1">
        <f t="shared" si="37"/>
        <v>140710.0422656257</v>
      </c>
      <c r="L96" s="1">
        <f>K96*(1+Parâmetros!$B$6)</f>
        <v>141283.31239541824</v>
      </c>
      <c r="N96" s="1">
        <f t="shared" si="38"/>
        <v>140710.0422656257</v>
      </c>
      <c r="O96" s="1">
        <f>N96*(1+Parâmetros!$B$6)</f>
        <v>141283.31239541824</v>
      </c>
    </row>
    <row r="97" spans="1:15" x14ac:dyDescent="0.25">
      <c r="A97">
        <v>86</v>
      </c>
      <c r="B97" s="1">
        <f t="shared" si="33"/>
        <v>134298.59439284797</v>
      </c>
      <c r="C97" s="1">
        <f>B97*(1+Parâmetros!$B$6)</f>
        <v>134845.74349037441</v>
      </c>
      <c r="D97" s="2">
        <f t="shared" si="34"/>
        <v>547.14909752644598</v>
      </c>
      <c r="E97" s="2"/>
      <c r="F97" s="2">
        <f t="shared" si="43"/>
        <v>134845.74349037441</v>
      </c>
      <c r="H97" s="1">
        <f t="shared" si="36"/>
        <v>141283.31239541824</v>
      </c>
      <c r="I97" s="1">
        <f>H97*(1+Parâmetros!$B$6)</f>
        <v>141858.91809868102</v>
      </c>
      <c r="K97" s="1">
        <f t="shared" si="37"/>
        <v>141283.31239541824</v>
      </c>
      <c r="L97" s="1">
        <f>K97*(1+Parâmetros!$B$6)</f>
        <v>141858.91809868102</v>
      </c>
      <c r="N97" s="1">
        <f t="shared" si="38"/>
        <v>141283.31239541824</v>
      </c>
      <c r="O97" s="1">
        <f>N97*(1+Parâmetros!$B$6)</f>
        <v>141858.91809868102</v>
      </c>
    </row>
    <row r="98" spans="1:15" x14ac:dyDescent="0.25">
      <c r="A98">
        <v>87</v>
      </c>
      <c r="B98" s="1">
        <f t="shared" si="33"/>
        <v>134845.74349037441</v>
      </c>
      <c r="C98" s="1">
        <f>B98*(1+Parâmetros!$B$6)</f>
        <v>135395.12174105228</v>
      </c>
      <c r="D98" s="2">
        <f t="shared" si="34"/>
        <v>549.37825067786616</v>
      </c>
      <c r="E98" s="2"/>
      <c r="F98" s="2">
        <f t="shared" si="43"/>
        <v>135395.12174105228</v>
      </c>
      <c r="H98" s="1">
        <f t="shared" si="36"/>
        <v>141858.91809868102</v>
      </c>
      <c r="I98" s="1">
        <f>H98*(1+Parâmetros!$B$6)</f>
        <v>142436.86889082947</v>
      </c>
      <c r="K98" s="1">
        <f t="shared" si="37"/>
        <v>141858.91809868102</v>
      </c>
      <c r="L98" s="1">
        <f>K98*(1+Parâmetros!$B$6)</f>
        <v>142436.86889082947</v>
      </c>
      <c r="N98" s="1">
        <f t="shared" si="38"/>
        <v>141858.91809868102</v>
      </c>
      <c r="O98" s="1">
        <f>N98*(1+Parâmetros!$B$6)</f>
        <v>142436.86889082947</v>
      </c>
    </row>
    <row r="99" spans="1:15" x14ac:dyDescent="0.25">
      <c r="A99">
        <v>88</v>
      </c>
      <c r="B99" s="1">
        <f t="shared" si="33"/>
        <v>135395.12174105228</v>
      </c>
      <c r="C99" s="1">
        <f>B99*(1+Parâmetros!$B$6)</f>
        <v>135946.73822672747</v>
      </c>
      <c r="D99" s="2">
        <f t="shared" si="34"/>
        <v>551.61648567518569</v>
      </c>
      <c r="E99" s="2"/>
      <c r="F99" s="2">
        <f t="shared" si="43"/>
        <v>135946.73822672747</v>
      </c>
      <c r="H99" s="1">
        <f t="shared" si="36"/>
        <v>142436.86889082947</v>
      </c>
      <c r="I99" s="1">
        <f>H99*(1+Parâmetros!$B$6)</f>
        <v>143017.17432604599</v>
      </c>
      <c r="K99" s="1">
        <f t="shared" si="37"/>
        <v>142436.86889082947</v>
      </c>
      <c r="L99" s="1">
        <f>K99*(1+Parâmetros!$B$6)</f>
        <v>143017.17432604599</v>
      </c>
      <c r="N99" s="1">
        <f t="shared" si="38"/>
        <v>142436.86889082947</v>
      </c>
      <c r="O99" s="1">
        <f>N99*(1+Parâmetros!$B$6)</f>
        <v>143017.17432604599</v>
      </c>
    </row>
    <row r="100" spans="1:15" x14ac:dyDescent="0.25">
      <c r="A100">
        <v>89</v>
      </c>
      <c r="B100" s="1">
        <f t="shared" si="33"/>
        <v>135946.73822672747</v>
      </c>
      <c r="C100" s="1">
        <f>B100*(1+Parâmetros!$B$6)</f>
        <v>136500.60206624639</v>
      </c>
      <c r="D100" s="2">
        <f t="shared" si="34"/>
        <v>553.86383951891912</v>
      </c>
      <c r="E100" s="2"/>
      <c r="F100" s="2">
        <f t="shared" si="43"/>
        <v>136500.60206624639</v>
      </c>
      <c r="H100" s="1">
        <f t="shared" si="36"/>
        <v>143017.17432604599</v>
      </c>
      <c r="I100" s="1">
        <f>H100*(1+Parâmetros!$B$6)</f>
        <v>143599.84399743791</v>
      </c>
      <c r="K100" s="1">
        <f t="shared" si="37"/>
        <v>143017.17432604599</v>
      </c>
      <c r="L100" s="1">
        <f>K100*(1+Parâmetros!$B$6)</f>
        <v>143599.84399743791</v>
      </c>
      <c r="N100" s="1">
        <f t="shared" si="38"/>
        <v>143017.17432604599</v>
      </c>
      <c r="O100" s="1">
        <f>N100*(1+Parâmetros!$B$6)</f>
        <v>143599.84399743791</v>
      </c>
    </row>
    <row r="101" spans="1:15" x14ac:dyDescent="0.25">
      <c r="A101" s="3">
        <v>90</v>
      </c>
      <c r="B101" s="4">
        <f t="shared" si="33"/>
        <v>136500.60206624639</v>
      </c>
      <c r="C101" s="4">
        <f>B101*(1+Parâmetros!$B$6)</f>
        <v>137056.72241560681</v>
      </c>
      <c r="D101" s="5">
        <f t="shared" si="34"/>
        <v>556.12034936042619</v>
      </c>
      <c r="E101" s="5">
        <f>SUM(D96:D101)*0.85</f>
        <v>2807.5984603098914</v>
      </c>
      <c r="F101" s="5">
        <f>B96+E101</f>
        <v>136561.2638637874</v>
      </c>
      <c r="H101" s="1">
        <f t="shared" si="36"/>
        <v>143599.84399743791</v>
      </c>
      <c r="I101" s="1">
        <f>H101*(1+Parâmetros!$B$6)</f>
        <v>144184.88753719607</v>
      </c>
      <c r="K101" s="1">
        <f t="shared" si="37"/>
        <v>143599.84399743791</v>
      </c>
      <c r="L101" s="1">
        <f>K101*(1+Parâmetros!$B$6)</f>
        <v>144184.88753719607</v>
      </c>
      <c r="N101" s="1">
        <f t="shared" si="38"/>
        <v>143599.84399743791</v>
      </c>
      <c r="O101" s="1">
        <f>N101*(1+Parâmetros!$B$6)</f>
        <v>144184.88753719607</v>
      </c>
    </row>
    <row r="102" spans="1:15" x14ac:dyDescent="0.25">
      <c r="A102">
        <v>91</v>
      </c>
      <c r="B102" s="1">
        <f t="shared" si="33"/>
        <v>136561.2638637874</v>
      </c>
      <c r="C102" s="1">
        <f>B102*(1+Parâmetros!$B$6)</f>
        <v>137117.63135681994</v>
      </c>
      <c r="D102" s="2">
        <f t="shared" si="34"/>
        <v>556.367493032536</v>
      </c>
      <c r="E102" s="2"/>
      <c r="F102" s="2">
        <f t="shared" ref="F102" si="45">C102</f>
        <v>137117.63135681994</v>
      </c>
      <c r="H102" s="1">
        <f t="shared" si="36"/>
        <v>144184.88753719607</v>
      </c>
      <c r="I102" s="1">
        <f>H102*(1+Parâmetros!$B$6)</f>
        <v>144772.31461675404</v>
      </c>
      <c r="K102" s="1">
        <f t="shared" si="37"/>
        <v>144184.88753719607</v>
      </c>
      <c r="L102" s="1">
        <f>K102*(1+Parâmetros!$B$6)</f>
        <v>144772.31461675404</v>
      </c>
      <c r="N102" s="1">
        <f t="shared" si="38"/>
        <v>144184.88753719607</v>
      </c>
      <c r="O102" s="1">
        <f>N102*(1+Parâmetros!$B$6)</f>
        <v>144772.31461675404</v>
      </c>
    </row>
    <row r="103" spans="1:15" x14ac:dyDescent="0.25">
      <c r="A103">
        <v>92</v>
      </c>
      <c r="B103" s="1">
        <f t="shared" si="33"/>
        <v>137117.63135681994</v>
      </c>
      <c r="C103" s="1">
        <f>B103*(1+Parâmetros!$B$6)</f>
        <v>137676.2655598883</v>
      </c>
      <c r="D103" s="2">
        <f t="shared" si="34"/>
        <v>558.63420306835906</v>
      </c>
      <c r="E103" s="10"/>
      <c r="F103" s="2">
        <f t="shared" si="43"/>
        <v>137676.2655598883</v>
      </c>
      <c r="H103" s="1">
        <f t="shared" si="36"/>
        <v>144772.31461675404</v>
      </c>
      <c r="I103" s="1">
        <f>H103*(1+Parâmetros!$B$6)</f>
        <v>145362.13494694798</v>
      </c>
      <c r="K103" s="1">
        <f t="shared" si="37"/>
        <v>144772.31461675404</v>
      </c>
      <c r="L103" s="1">
        <f>K103*(1+Parâmetros!$B$6)</f>
        <v>145362.13494694798</v>
      </c>
      <c r="N103" s="1">
        <f t="shared" si="38"/>
        <v>144772.31461675404</v>
      </c>
      <c r="O103" s="1">
        <f>N103*(1+Parâmetros!$B$6)</f>
        <v>145362.13494694798</v>
      </c>
    </row>
    <row r="104" spans="1:15" x14ac:dyDescent="0.25">
      <c r="A104">
        <v>93</v>
      </c>
      <c r="B104" s="1">
        <f t="shared" si="33"/>
        <v>137676.2655598883</v>
      </c>
      <c r="C104" s="1">
        <f>B104*(1+Parâmetros!$B$6)</f>
        <v>138237.17570784973</v>
      </c>
      <c r="D104" s="2">
        <f t="shared" si="34"/>
        <v>560.91014796143281</v>
      </c>
      <c r="E104" s="10"/>
      <c r="F104" s="2">
        <f t="shared" si="43"/>
        <v>138237.17570784973</v>
      </c>
      <c r="H104" s="1">
        <f t="shared" si="36"/>
        <v>145362.13494694798</v>
      </c>
      <c r="I104" s="1">
        <f>H104*(1+Parâmetros!$B$6)</f>
        <v>145954.35827817724</v>
      </c>
      <c r="K104" s="1">
        <f t="shared" si="37"/>
        <v>145362.13494694798</v>
      </c>
      <c r="L104" s="1">
        <f>K104*(1+Parâmetros!$B$6)</f>
        <v>145954.35827817724</v>
      </c>
      <c r="N104" s="1">
        <f t="shared" si="38"/>
        <v>145362.13494694798</v>
      </c>
      <c r="O104" s="1">
        <f>N104*(1+Parâmetros!$B$6)</f>
        <v>145954.35827817724</v>
      </c>
    </row>
    <row r="105" spans="1:15" x14ac:dyDescent="0.25">
      <c r="A105">
        <v>94</v>
      </c>
      <c r="B105" s="1">
        <f t="shared" si="33"/>
        <v>138237.17570784973</v>
      </c>
      <c r="C105" s="1">
        <f>B105*(1+Parâmetros!$B$6)</f>
        <v>138800.37107318547</v>
      </c>
      <c r="D105" s="2">
        <f t="shared" si="34"/>
        <v>563.1953653357341</v>
      </c>
      <c r="E105" s="2"/>
      <c r="F105" s="2">
        <f t="shared" si="43"/>
        <v>138800.37107318547</v>
      </c>
      <c r="H105" s="1">
        <f t="shared" si="36"/>
        <v>145954.35827817724</v>
      </c>
      <c r="I105" s="1">
        <f>H105*(1+Parâmetros!$B$6)</f>
        <v>146548.99440056548</v>
      </c>
      <c r="K105" s="1">
        <f t="shared" si="37"/>
        <v>145954.35827817724</v>
      </c>
      <c r="L105" s="1">
        <f>K105*(1+Parâmetros!$B$6)</f>
        <v>146548.99440056548</v>
      </c>
      <c r="N105" s="1">
        <f t="shared" si="38"/>
        <v>145954.35827817724</v>
      </c>
      <c r="O105" s="1">
        <f>N105*(1+Parâmetros!$B$6)</f>
        <v>146548.99440056548</v>
      </c>
    </row>
    <row r="106" spans="1:15" x14ac:dyDescent="0.25">
      <c r="A106">
        <v>95</v>
      </c>
      <c r="B106" s="1">
        <f t="shared" si="33"/>
        <v>138800.37107318547</v>
      </c>
      <c r="C106" s="1">
        <f>B106*(1+Parâmetros!$B$6)</f>
        <v>139365.86096615394</v>
      </c>
      <c r="D106" s="2">
        <f t="shared" si="34"/>
        <v>565.48989296847139</v>
      </c>
      <c r="E106" s="2"/>
      <c r="F106" s="2">
        <f t="shared" si="43"/>
        <v>139365.86096615394</v>
      </c>
      <c r="H106" s="1">
        <f t="shared" si="36"/>
        <v>146548.99440056548</v>
      </c>
      <c r="I106" s="1">
        <f>H106*(1+Parâmetros!$B$6)</f>
        <v>147146.05314412259</v>
      </c>
      <c r="K106" s="1">
        <f t="shared" si="37"/>
        <v>146548.99440056548</v>
      </c>
      <c r="L106" s="1">
        <f>K106*(1+Parâmetros!$B$6)</f>
        <v>147146.05314412259</v>
      </c>
      <c r="N106" s="1">
        <f t="shared" si="38"/>
        <v>146548.99440056548</v>
      </c>
      <c r="O106" s="1">
        <f>N106*(1+Parâmetros!$B$6)</f>
        <v>147146.05314412259</v>
      </c>
    </row>
    <row r="107" spans="1:15" x14ac:dyDescent="0.25">
      <c r="A107" s="3">
        <v>96</v>
      </c>
      <c r="B107" s="4">
        <f t="shared" si="33"/>
        <v>139365.86096615394</v>
      </c>
      <c r="C107" s="4">
        <f>B107*(1+Parâmetros!$B$6)</f>
        <v>139933.65473494478</v>
      </c>
      <c r="D107" s="5">
        <f t="shared" si="34"/>
        <v>567.79376879084157</v>
      </c>
      <c r="E107" s="5">
        <f>SUM(D102:D107)*0.85</f>
        <v>2866.5322404837684</v>
      </c>
      <c r="F107" s="5">
        <f>B102+E107</f>
        <v>139427.79610427117</v>
      </c>
      <c r="H107" s="1">
        <f t="shared" si="36"/>
        <v>147146.05314412259</v>
      </c>
      <c r="I107" s="1">
        <f>H107*(1+Parâmetros!$B$6)</f>
        <v>147745.54437890704</v>
      </c>
      <c r="K107" s="1">
        <f t="shared" si="37"/>
        <v>147146.05314412259</v>
      </c>
      <c r="L107" s="1">
        <f>K107*(1+Parâmetros!$B$6)</f>
        <v>147745.54437890704</v>
      </c>
      <c r="N107" s="1">
        <f t="shared" si="38"/>
        <v>147146.05314412259</v>
      </c>
      <c r="O107" s="1">
        <f>N107*(1+Parâmetros!$B$6)</f>
        <v>147745.54437890704</v>
      </c>
    </row>
    <row r="108" spans="1:15" x14ac:dyDescent="0.25">
      <c r="A108" s="8">
        <v>97</v>
      </c>
      <c r="B108" s="1">
        <f t="shared" si="33"/>
        <v>139427.79610427117</v>
      </c>
      <c r="C108" s="1">
        <f>B108*(1+Parâmetros!$B$6)</f>
        <v>139995.84220448125</v>
      </c>
      <c r="D108" s="2">
        <f t="shared" si="34"/>
        <v>568.04610021007829</v>
      </c>
      <c r="E108" s="2"/>
      <c r="F108" s="2">
        <f t="shared" ref="F108" si="46">C108</f>
        <v>139995.84220448125</v>
      </c>
      <c r="H108" s="1">
        <f t="shared" si="36"/>
        <v>147745.54437890704</v>
      </c>
      <c r="I108" s="1">
        <f>H108*(1+Parâmetros!$B$6)</f>
        <v>148347.47801518923</v>
      </c>
      <c r="K108" s="1">
        <f t="shared" si="37"/>
        <v>147745.54437890704</v>
      </c>
      <c r="L108" s="1">
        <f>K108*(1+Parâmetros!$B$6)</f>
        <v>148347.47801518923</v>
      </c>
      <c r="N108" s="1">
        <f t="shared" si="38"/>
        <v>147745.54437890704</v>
      </c>
      <c r="O108" s="1">
        <f>N108*(1+Parâmetros!$B$6)</f>
        <v>148347.47801518923</v>
      </c>
    </row>
    <row r="109" spans="1:15" x14ac:dyDescent="0.25">
      <c r="A109">
        <v>98</v>
      </c>
      <c r="B109" s="1">
        <f t="shared" si="33"/>
        <v>139995.84220448125</v>
      </c>
      <c r="C109" s="1">
        <f>B109*(1+Parâmetros!$B$6)</f>
        <v>140566.2025948184</v>
      </c>
      <c r="D109" s="2">
        <f t="shared" si="34"/>
        <v>570.36039033715497</v>
      </c>
      <c r="E109" s="2"/>
      <c r="F109" s="2">
        <f t="shared" si="43"/>
        <v>140566.2025948184</v>
      </c>
      <c r="H109" s="1">
        <f t="shared" si="36"/>
        <v>148347.47801518923</v>
      </c>
      <c r="I109" s="1">
        <f>H109*(1+Parâmetros!$B$6)</f>
        <v>148951.86400361516</v>
      </c>
      <c r="K109" s="1">
        <f t="shared" si="37"/>
        <v>148347.47801518923</v>
      </c>
      <c r="L109" s="1">
        <f>K109*(1+Parâmetros!$B$6)</f>
        <v>148951.86400361516</v>
      </c>
      <c r="N109" s="1">
        <f t="shared" si="38"/>
        <v>148347.47801518923</v>
      </c>
      <c r="O109" s="1">
        <f>N109*(1+Parâmetros!$B$6)</f>
        <v>148951.86400361516</v>
      </c>
    </row>
    <row r="110" spans="1:15" x14ac:dyDescent="0.25">
      <c r="A110">
        <v>99</v>
      </c>
      <c r="B110" s="1">
        <f t="shared" si="33"/>
        <v>140566.2025948184</v>
      </c>
      <c r="C110" s="1">
        <f>B110*(1+Parâmetros!$B$6)</f>
        <v>141138.88670398708</v>
      </c>
      <c r="D110" s="2">
        <f t="shared" si="34"/>
        <v>572.68410916868015</v>
      </c>
      <c r="E110" s="2"/>
      <c r="F110" s="2">
        <f t="shared" si="43"/>
        <v>141138.88670398708</v>
      </c>
      <c r="H110" s="1">
        <f t="shared" si="36"/>
        <v>148951.86400361516</v>
      </c>
      <c r="I110" s="1">
        <f>H110*(1+Parâmetros!$B$6)</f>
        <v>149558.71233537103</v>
      </c>
      <c r="K110" s="1">
        <f t="shared" si="37"/>
        <v>148951.86400361516</v>
      </c>
      <c r="L110" s="1">
        <f>K110*(1+Parâmetros!$B$6)</f>
        <v>149558.71233537103</v>
      </c>
      <c r="N110" s="1">
        <f t="shared" si="38"/>
        <v>148951.86400361516</v>
      </c>
      <c r="O110" s="1">
        <f>N110*(1+Parâmetros!$B$6)</f>
        <v>149558.71233537103</v>
      </c>
    </row>
    <row r="111" spans="1:15" x14ac:dyDescent="0.25">
      <c r="A111">
        <v>100</v>
      </c>
      <c r="B111" s="1">
        <f t="shared" si="33"/>
        <v>141138.88670398708</v>
      </c>
      <c r="C111" s="1">
        <f>B111*(1+Parâmetros!$B$6)</f>
        <v>141713.90399910545</v>
      </c>
      <c r="D111" s="2">
        <f t="shared" si="34"/>
        <v>575.01729511836311</v>
      </c>
      <c r="E111" s="2"/>
      <c r="F111" s="2">
        <f t="shared" si="43"/>
        <v>141713.90399910545</v>
      </c>
      <c r="H111" s="1">
        <f t="shared" si="36"/>
        <v>149558.71233537103</v>
      </c>
      <c r="I111" s="1">
        <f>H111*(1+Parâmetros!$B$6)</f>
        <v>150168.0330423484</v>
      </c>
      <c r="K111" s="1">
        <f t="shared" si="37"/>
        <v>149558.71233537103</v>
      </c>
      <c r="L111" s="1">
        <f>K111*(1+Parâmetros!$B$6)</f>
        <v>150168.0330423484</v>
      </c>
      <c r="N111" s="1">
        <f t="shared" si="38"/>
        <v>149558.71233537103</v>
      </c>
      <c r="O111" s="1">
        <f>N111*(1+Parâmetros!$B$6)</f>
        <v>150168.0330423484</v>
      </c>
    </row>
    <row r="112" spans="1:15" x14ac:dyDescent="0.25">
      <c r="A112">
        <v>101</v>
      </c>
      <c r="B112" s="1">
        <f t="shared" si="33"/>
        <v>141713.90399910545</v>
      </c>
      <c r="C112" s="1">
        <f>B112*(1+Parâmetros!$B$6)</f>
        <v>142291.26398586185</v>
      </c>
      <c r="D112" s="2">
        <f t="shared" si="34"/>
        <v>577.3599867564044</v>
      </c>
      <c r="E112" s="2"/>
      <c r="F112" s="2">
        <f t="shared" si="43"/>
        <v>142291.26398586185</v>
      </c>
      <c r="H112" s="1">
        <f t="shared" si="36"/>
        <v>150168.0330423484</v>
      </c>
      <c r="I112" s="1">
        <f>H112*(1+Parâmetros!$B$6)</f>
        <v>150779.83619730992</v>
      </c>
      <c r="K112" s="1">
        <f t="shared" si="37"/>
        <v>150168.0330423484</v>
      </c>
      <c r="L112" s="1">
        <f>K112*(1+Parâmetros!$B$6)</f>
        <v>150779.83619730992</v>
      </c>
      <c r="N112" s="1">
        <f t="shared" si="38"/>
        <v>150168.0330423484</v>
      </c>
      <c r="O112" s="1">
        <f>N112*(1+Parâmetros!$B$6)</f>
        <v>150779.83619730992</v>
      </c>
    </row>
    <row r="113" spans="1:15" x14ac:dyDescent="0.25">
      <c r="A113" s="3">
        <v>102</v>
      </c>
      <c r="B113" s="4">
        <f t="shared" si="33"/>
        <v>142291.26398586185</v>
      </c>
      <c r="C113" s="4">
        <f>B113*(1+Parâmetros!$B$6)</f>
        <v>142870.97620867204</v>
      </c>
      <c r="D113" s="5">
        <f t="shared" si="34"/>
        <v>579.71222281019436</v>
      </c>
      <c r="E113" s="5">
        <f>SUM(D108:D113)*0.85</f>
        <v>2926.7030887407441</v>
      </c>
      <c r="F113" s="5">
        <f>B108+E113</f>
        <v>142354.4991930119</v>
      </c>
      <c r="H113" s="1">
        <f t="shared" si="36"/>
        <v>150779.83619730992</v>
      </c>
      <c r="I113" s="1">
        <f>H113*(1+Parâmetros!$B$6)</f>
        <v>151394.13191405599</v>
      </c>
      <c r="K113" s="1">
        <f t="shared" si="37"/>
        <v>150779.83619730992</v>
      </c>
      <c r="L113" s="1">
        <f>K113*(1+Parâmetros!$B$6)</f>
        <v>151394.13191405599</v>
      </c>
      <c r="N113" s="1">
        <f t="shared" si="38"/>
        <v>150779.83619730992</v>
      </c>
      <c r="O113" s="1">
        <f>N113*(1+Parâmetros!$B$6)</f>
        <v>151394.13191405599</v>
      </c>
    </row>
    <row r="114" spans="1:15" x14ac:dyDescent="0.25">
      <c r="A114" s="8">
        <v>103</v>
      </c>
      <c r="B114" s="1">
        <f t="shared" si="33"/>
        <v>142354.4991930119</v>
      </c>
      <c r="C114" s="1">
        <f>B114*(1+Parâmetros!$B$6)</f>
        <v>142934.4690438835</v>
      </c>
      <c r="D114" s="2">
        <f t="shared" si="34"/>
        <v>579.96985087159555</v>
      </c>
      <c r="E114" s="2"/>
      <c r="F114" s="2">
        <f t="shared" ref="F114" si="47">C114</f>
        <v>142934.4690438835</v>
      </c>
      <c r="H114" s="1">
        <f t="shared" si="36"/>
        <v>151394.13191405599</v>
      </c>
      <c r="I114" s="1">
        <f>H114*(1+Parâmetros!$B$6)</f>
        <v>152010.93034759184</v>
      </c>
      <c r="K114" s="1">
        <f t="shared" si="37"/>
        <v>151394.13191405599</v>
      </c>
      <c r="L114" s="1">
        <f>K114*(1+Parâmetros!$B$6)</f>
        <v>152010.93034759184</v>
      </c>
      <c r="N114" s="1">
        <f t="shared" si="38"/>
        <v>151394.13191405599</v>
      </c>
      <c r="O114" s="1">
        <f>N114*(1+Parâmetros!$B$6)</f>
        <v>152010.93034759184</v>
      </c>
    </row>
    <row r="115" spans="1:15" x14ac:dyDescent="0.25">
      <c r="A115">
        <v>104</v>
      </c>
      <c r="B115" s="1">
        <f t="shared" si="33"/>
        <v>142934.4690438835</v>
      </c>
      <c r="C115" s="1">
        <f>B115*(1+Parâmetros!$B$6)</f>
        <v>143516.80176371834</v>
      </c>
      <c r="D115" s="2">
        <f t="shared" si="34"/>
        <v>582.33271983484155</v>
      </c>
      <c r="E115" s="2"/>
      <c r="F115" s="2">
        <f t="shared" si="43"/>
        <v>143516.80176371834</v>
      </c>
      <c r="H115" s="1">
        <f t="shared" si="36"/>
        <v>152010.93034759184</v>
      </c>
      <c r="I115" s="1">
        <f>H115*(1+Parâmetros!$B$6)</f>
        <v>152630.24169429549</v>
      </c>
      <c r="K115" s="1">
        <f t="shared" si="37"/>
        <v>152010.93034759184</v>
      </c>
      <c r="L115" s="1">
        <f>K115*(1+Parâmetros!$B$6)</f>
        <v>152630.24169429549</v>
      </c>
      <c r="N115" s="1">
        <f t="shared" si="38"/>
        <v>152010.93034759184</v>
      </c>
      <c r="O115" s="1">
        <f>N115*(1+Parâmetros!$B$6)</f>
        <v>152630.24169429549</v>
      </c>
    </row>
    <row r="116" spans="1:15" x14ac:dyDescent="0.25">
      <c r="A116">
        <v>105</v>
      </c>
      <c r="B116" s="1">
        <f t="shared" si="33"/>
        <v>143516.80176371834</v>
      </c>
      <c r="C116" s="1">
        <f>B116*(1+Parâmetros!$B$6)</f>
        <v>144101.50697913705</v>
      </c>
      <c r="D116" s="2">
        <f t="shared" si="34"/>
        <v>584.7052154187113</v>
      </c>
      <c r="E116" s="2"/>
      <c r="F116" s="2">
        <f t="shared" si="43"/>
        <v>144101.50697913705</v>
      </c>
      <c r="H116" s="1">
        <f t="shared" si="36"/>
        <v>152630.24169429549</v>
      </c>
      <c r="I116" s="1">
        <f>H116*(1+Parâmetros!$B$6)</f>
        <v>153252.07619208621</v>
      </c>
      <c r="K116" s="1">
        <f t="shared" si="37"/>
        <v>152630.24169429549</v>
      </c>
      <c r="L116" s="1">
        <f>K116*(1+Parâmetros!$B$6)</f>
        <v>153252.07619208621</v>
      </c>
      <c r="N116" s="1">
        <f t="shared" si="38"/>
        <v>152630.24169429549</v>
      </c>
      <c r="O116" s="1">
        <f>N116*(1+Parâmetros!$B$6)</f>
        <v>153252.07619208621</v>
      </c>
    </row>
    <row r="117" spans="1:15" x14ac:dyDescent="0.25">
      <c r="A117">
        <v>106</v>
      </c>
      <c r="B117" s="1">
        <f t="shared" si="33"/>
        <v>144101.50697913705</v>
      </c>
      <c r="C117" s="1">
        <f>B117*(1+Parâmetros!$B$6)</f>
        <v>144688.59435598031</v>
      </c>
      <c r="D117" s="2">
        <f t="shared" si="34"/>
        <v>587.08737684326479</v>
      </c>
      <c r="E117" s="2"/>
      <c r="F117" s="2">
        <f t="shared" si="43"/>
        <v>144688.59435598031</v>
      </c>
      <c r="H117" s="1">
        <f t="shared" si="36"/>
        <v>153252.07619208621</v>
      </c>
      <c r="I117" s="1">
        <f>H117*(1+Parâmetros!$B$6)</f>
        <v>153876.44412059389</v>
      </c>
      <c r="K117" s="1">
        <f t="shared" si="37"/>
        <v>153252.07619208621</v>
      </c>
      <c r="L117" s="1">
        <f>K117*(1+Parâmetros!$B$6)</f>
        <v>153876.44412059389</v>
      </c>
      <c r="N117" s="1">
        <f t="shared" si="38"/>
        <v>153252.07619208621</v>
      </c>
      <c r="O117" s="1">
        <f>N117*(1+Parâmetros!$B$6)</f>
        <v>153876.44412059389</v>
      </c>
    </row>
    <row r="118" spans="1:15" x14ac:dyDescent="0.25">
      <c r="A118">
        <v>107</v>
      </c>
      <c r="B118" s="1">
        <f t="shared" si="33"/>
        <v>144688.59435598031</v>
      </c>
      <c r="C118" s="1">
        <f>B118*(1+Parâmetros!$B$6)</f>
        <v>145278.07359946865</v>
      </c>
      <c r="D118" s="2">
        <f t="shared" si="34"/>
        <v>589.47924348834204</v>
      </c>
      <c r="E118" s="2"/>
      <c r="F118" s="2">
        <f t="shared" si="43"/>
        <v>145278.07359946865</v>
      </c>
      <c r="H118" s="1">
        <f t="shared" si="36"/>
        <v>153876.44412059389</v>
      </c>
      <c r="I118" s="1">
        <f>H118*(1+Parâmetros!$B$6)</f>
        <v>154503.35580132884</v>
      </c>
      <c r="K118" s="1">
        <f t="shared" si="37"/>
        <v>153876.44412059389</v>
      </c>
      <c r="L118" s="1">
        <f>K118*(1+Parâmetros!$B$6)</f>
        <v>154503.35580132884</v>
      </c>
      <c r="N118" s="1">
        <f t="shared" si="38"/>
        <v>153876.44412059389</v>
      </c>
      <c r="O118" s="1">
        <f>N118*(1+Parâmetros!$B$6)</f>
        <v>154503.35580132884</v>
      </c>
    </row>
    <row r="119" spans="1:15" x14ac:dyDescent="0.25">
      <c r="A119" s="3">
        <v>108</v>
      </c>
      <c r="B119" s="4">
        <f t="shared" si="33"/>
        <v>145278.07359946865</v>
      </c>
      <c r="C119" s="4">
        <f>B119*(1+Parâmetros!$B$6)</f>
        <v>145869.95445436286</v>
      </c>
      <c r="D119" s="5">
        <f t="shared" si="34"/>
        <v>591.88085489420337</v>
      </c>
      <c r="E119" s="5">
        <f>SUM(D114:D119)*0.85</f>
        <v>2988.1369721483147</v>
      </c>
      <c r="F119" s="5">
        <f>B114+E119</f>
        <v>145342.63616516022</v>
      </c>
      <c r="H119" s="1">
        <f t="shared" si="36"/>
        <v>154503.35580132884</v>
      </c>
      <c r="I119" s="1">
        <f>H119*(1+Parâmetros!$B$6)</f>
        <v>155132.82159785251</v>
      </c>
      <c r="K119" s="1">
        <f t="shared" si="37"/>
        <v>154503.35580132884</v>
      </c>
      <c r="L119" s="1">
        <f>K119*(1+Parâmetros!$B$6)</f>
        <v>155132.82159785251</v>
      </c>
      <c r="N119" s="1">
        <f t="shared" si="38"/>
        <v>154503.35580132884</v>
      </c>
      <c r="O119" s="1">
        <f>N119*(1+Parâmetros!$B$6)</f>
        <v>155132.82159785251</v>
      </c>
    </row>
    <row r="120" spans="1:15" x14ac:dyDescent="0.25">
      <c r="A120">
        <v>109</v>
      </c>
      <c r="B120" s="1">
        <f t="shared" si="33"/>
        <v>145342.63616516022</v>
      </c>
      <c r="C120" s="1">
        <f>B120*(1+Parâmetros!$B$6)</f>
        <v>145934.78005593884</v>
      </c>
      <c r="D120" s="2">
        <f t="shared" si="34"/>
        <v>592.14389077862143</v>
      </c>
      <c r="E120" s="2"/>
      <c r="F120" s="2">
        <f t="shared" ref="F120" si="48">C120</f>
        <v>145934.78005593884</v>
      </c>
      <c r="H120" s="1">
        <f t="shared" si="36"/>
        <v>155132.82159785251</v>
      </c>
      <c r="I120" s="1">
        <f>H120*(1+Parâmetros!$B$6)</f>
        <v>155764.85191594879</v>
      </c>
      <c r="K120" s="1">
        <f t="shared" si="37"/>
        <v>155132.82159785251</v>
      </c>
      <c r="L120" s="1">
        <f>K120*(1+Parâmetros!$B$6)</f>
        <v>155764.85191594879</v>
      </c>
      <c r="N120" s="1">
        <f t="shared" si="38"/>
        <v>155132.82159785251</v>
      </c>
      <c r="O120" s="1">
        <f>N120*(1+Parâmetros!$B$6)</f>
        <v>155764.85191594879</v>
      </c>
    </row>
    <row r="121" spans="1:15" x14ac:dyDescent="0.25">
      <c r="A121">
        <v>110</v>
      </c>
      <c r="B121" s="1">
        <f t="shared" si="33"/>
        <v>145934.78005593884</v>
      </c>
      <c r="C121" s="1">
        <f>B121*(1+Parâmetros!$B$6)</f>
        <v>146529.33641422624</v>
      </c>
      <c r="D121" s="2">
        <f t="shared" si="34"/>
        <v>594.55635828740196</v>
      </c>
      <c r="E121" s="10"/>
      <c r="F121" s="2">
        <f t="shared" si="43"/>
        <v>146529.33641422624</v>
      </c>
      <c r="H121" s="1">
        <f t="shared" si="36"/>
        <v>155764.85191594879</v>
      </c>
      <c r="I121" s="1">
        <f>H121*(1+Parâmetros!$B$6)</f>
        <v>156399.45720379602</v>
      </c>
      <c r="K121" s="1">
        <f t="shared" si="37"/>
        <v>155764.85191594879</v>
      </c>
      <c r="L121" s="1">
        <f>K121*(1+Parâmetros!$B$6)</f>
        <v>156399.45720379602</v>
      </c>
      <c r="N121" s="1">
        <f t="shared" si="38"/>
        <v>155764.85191594879</v>
      </c>
      <c r="O121" s="1">
        <f>N121*(1+Parâmetros!$B$6)</f>
        <v>156399.45720379602</v>
      </c>
    </row>
    <row r="122" spans="1:15" x14ac:dyDescent="0.25">
      <c r="A122">
        <v>111</v>
      </c>
      <c r="B122" s="1">
        <f t="shared" si="33"/>
        <v>146529.33641422624</v>
      </c>
      <c r="C122" s="1">
        <f>B122*(1+Parâmetros!$B$6)</f>
        <v>147126.31506871365</v>
      </c>
      <c r="D122" s="2">
        <f t="shared" si="34"/>
        <v>596.97865448740777</v>
      </c>
      <c r="E122" s="10"/>
      <c r="F122" s="2">
        <f t="shared" si="43"/>
        <v>147126.31506871365</v>
      </c>
      <c r="H122" s="1">
        <f t="shared" si="36"/>
        <v>156399.45720379602</v>
      </c>
      <c r="I122" s="1">
        <f>H122*(1+Parâmetros!$B$6)</f>
        <v>157036.6479521397</v>
      </c>
      <c r="K122" s="1">
        <f t="shared" si="37"/>
        <v>156399.45720379602</v>
      </c>
      <c r="L122" s="1">
        <f>K122*(1+Parâmetros!$B$6)</f>
        <v>157036.6479521397</v>
      </c>
      <c r="N122" s="1">
        <f t="shared" si="38"/>
        <v>156399.45720379602</v>
      </c>
      <c r="O122" s="1">
        <f>N122*(1+Parâmetros!$B$6)</f>
        <v>157036.6479521397</v>
      </c>
    </row>
    <row r="123" spans="1:15" x14ac:dyDescent="0.25">
      <c r="A123">
        <v>112</v>
      </c>
      <c r="B123" s="1">
        <f t="shared" si="33"/>
        <v>147126.31506871365</v>
      </c>
      <c r="C123" s="1">
        <f>B123*(1+Parâmetros!$B$6)</f>
        <v>147725.72588813564</v>
      </c>
      <c r="D123" s="2">
        <f t="shared" si="34"/>
        <v>599.41081942198798</v>
      </c>
      <c r="E123" s="2"/>
      <c r="F123" s="2">
        <f t="shared" si="43"/>
        <v>147725.72588813564</v>
      </c>
      <c r="H123" s="1">
        <f t="shared" si="36"/>
        <v>157036.6479521397</v>
      </c>
      <c r="I123" s="1">
        <f>H123*(1+Parâmetros!$B$6)</f>
        <v>157676.43469446592</v>
      </c>
      <c r="K123" s="1">
        <f t="shared" si="37"/>
        <v>157036.6479521397</v>
      </c>
      <c r="L123" s="1">
        <f>K123*(1+Parâmetros!$B$6)</f>
        <v>157676.43469446592</v>
      </c>
      <c r="N123" s="1">
        <f t="shared" si="38"/>
        <v>157036.6479521397</v>
      </c>
      <c r="O123" s="1">
        <f>N123*(1+Parâmetros!$B$6)</f>
        <v>157676.43469446592</v>
      </c>
    </row>
    <row r="124" spans="1:15" x14ac:dyDescent="0.25">
      <c r="A124">
        <v>113</v>
      </c>
      <c r="B124" s="1">
        <f t="shared" si="33"/>
        <v>147725.72588813564</v>
      </c>
      <c r="C124" s="1">
        <f>B124*(1+Parâmetros!$B$6)</f>
        <v>148327.5787814332</v>
      </c>
      <c r="D124" s="2">
        <f t="shared" si="34"/>
        <v>601.85289329756051</v>
      </c>
      <c r="E124" s="2"/>
      <c r="F124" s="2">
        <f t="shared" si="43"/>
        <v>148327.5787814332</v>
      </c>
      <c r="H124" s="1">
        <f t="shared" si="36"/>
        <v>157676.43469446592</v>
      </c>
      <c r="I124" s="1">
        <f>H124*(1+Parâmetros!$B$6)</f>
        <v>158318.82800717553</v>
      </c>
      <c r="K124" s="1">
        <f t="shared" si="37"/>
        <v>157676.43469446592</v>
      </c>
      <c r="L124" s="1">
        <f>K124*(1+Parâmetros!$B$6)</f>
        <v>158318.82800717553</v>
      </c>
      <c r="N124" s="1">
        <f t="shared" si="38"/>
        <v>157676.43469446592</v>
      </c>
      <c r="O124" s="1">
        <f>N124*(1+Parâmetros!$B$6)</f>
        <v>158318.82800717553</v>
      </c>
    </row>
    <row r="125" spans="1:15" x14ac:dyDescent="0.25">
      <c r="A125" s="3">
        <v>114</v>
      </c>
      <c r="B125" s="4">
        <f t="shared" si="33"/>
        <v>148327.5787814332</v>
      </c>
      <c r="C125" s="4">
        <f>B125*(1+Parâmetros!$B$6)</f>
        <v>148931.8836979176</v>
      </c>
      <c r="D125" s="5">
        <f t="shared" si="34"/>
        <v>604.30491648439784</v>
      </c>
      <c r="E125" s="5">
        <f>SUM(D120:D125)*0.85</f>
        <v>3050.8604028437708</v>
      </c>
      <c r="F125" s="5">
        <f>B120+E125</f>
        <v>148393.49656800399</v>
      </c>
      <c r="H125" s="1">
        <f t="shared" si="36"/>
        <v>158318.82800717553</v>
      </c>
      <c r="I125" s="1">
        <f>H125*(1+Parâmetros!$B$6)</f>
        <v>158963.83850975891</v>
      </c>
      <c r="K125" s="1">
        <f t="shared" si="37"/>
        <v>158318.82800717553</v>
      </c>
      <c r="L125" s="1">
        <f>K125*(1+Parâmetros!$B$6)</f>
        <v>158963.83850975891</v>
      </c>
      <c r="N125" s="1">
        <f t="shared" si="38"/>
        <v>158318.82800717553</v>
      </c>
      <c r="O125" s="1">
        <f>N125*(1+Parâmetros!$B$6)</f>
        <v>158963.83850975891</v>
      </c>
    </row>
    <row r="126" spans="1:15" x14ac:dyDescent="0.25">
      <c r="A126" s="8">
        <v>115</v>
      </c>
      <c r="B126" s="1">
        <f t="shared" si="33"/>
        <v>148393.49656800399</v>
      </c>
      <c r="C126" s="1">
        <f>B126*(1+Parâmetros!$B$6)</f>
        <v>148998.07004171042</v>
      </c>
      <c r="D126" s="2">
        <f t="shared" si="34"/>
        <v>604.57347370643402</v>
      </c>
      <c r="E126" s="2"/>
      <c r="F126" s="2">
        <f t="shared" ref="F126" si="49">C126</f>
        <v>148998.07004171042</v>
      </c>
      <c r="H126" s="1">
        <f t="shared" si="36"/>
        <v>158963.83850975891</v>
      </c>
      <c r="I126" s="1">
        <f>H126*(1+Parâmetros!$B$6)</f>
        <v>159611.47686497154</v>
      </c>
      <c r="K126" s="1">
        <f t="shared" si="37"/>
        <v>158963.83850975891</v>
      </c>
      <c r="L126" s="1">
        <f>K126*(1+Parâmetros!$B$6)</f>
        <v>159611.47686497154</v>
      </c>
      <c r="N126" s="1">
        <f t="shared" si="38"/>
        <v>158963.83850975891</v>
      </c>
      <c r="O126" s="1">
        <f>N126*(1+Parâmetros!$B$6)</f>
        <v>159611.47686497154</v>
      </c>
    </row>
    <row r="127" spans="1:15" x14ac:dyDescent="0.25">
      <c r="A127">
        <v>116</v>
      </c>
      <c r="B127" s="1">
        <f t="shared" si="33"/>
        <v>148998.07004171042</v>
      </c>
      <c r="C127" s="1">
        <f>B127*(1+Parâmetros!$B$6)</f>
        <v>149605.10662258507</v>
      </c>
      <c r="D127" s="2">
        <f t="shared" si="34"/>
        <v>607.03658087464282</v>
      </c>
      <c r="E127" s="2"/>
      <c r="F127" s="2">
        <f t="shared" si="43"/>
        <v>149605.10662258507</v>
      </c>
      <c r="H127" s="1">
        <f t="shared" si="36"/>
        <v>159611.47686497154</v>
      </c>
      <c r="I127" s="1">
        <f>H127*(1+Parâmetros!$B$6)</f>
        <v>160261.75377901035</v>
      </c>
      <c r="K127" s="1">
        <f t="shared" si="37"/>
        <v>159611.47686497154</v>
      </c>
      <c r="L127" s="1">
        <f>K127*(1+Parâmetros!$B$6)</f>
        <v>160261.75377901035</v>
      </c>
      <c r="N127" s="1">
        <f t="shared" si="38"/>
        <v>159611.47686497154</v>
      </c>
      <c r="O127" s="1">
        <f>N127*(1+Parâmetros!$B$6)</f>
        <v>160261.75377901035</v>
      </c>
    </row>
    <row r="128" spans="1:15" x14ac:dyDescent="0.25">
      <c r="A128">
        <v>117</v>
      </c>
      <c r="B128" s="1">
        <f t="shared" si="33"/>
        <v>149605.10662258507</v>
      </c>
      <c r="C128" s="1">
        <f>B128*(1+Parâmetros!$B$6)</f>
        <v>150214.6163456314</v>
      </c>
      <c r="D128" s="2">
        <f t="shared" si="34"/>
        <v>609.50972304632887</v>
      </c>
      <c r="E128" s="2"/>
      <c r="F128" s="2">
        <f t="shared" si="43"/>
        <v>150214.6163456314</v>
      </c>
      <c r="H128" s="1">
        <f t="shared" si="36"/>
        <v>160261.75377901035</v>
      </c>
      <c r="I128" s="1">
        <f>H128*(1+Parâmetros!$B$6)</f>
        <v>160914.68000169061</v>
      </c>
      <c r="K128" s="1">
        <f t="shared" si="37"/>
        <v>160261.75377901035</v>
      </c>
      <c r="L128" s="1">
        <f>K128*(1+Parâmetros!$B$6)</f>
        <v>160914.68000169061</v>
      </c>
      <c r="N128" s="1">
        <f t="shared" si="38"/>
        <v>160261.75377901035</v>
      </c>
      <c r="O128" s="1">
        <f>N128*(1+Parâmetros!$B$6)</f>
        <v>160914.68000169061</v>
      </c>
    </row>
    <row r="129" spans="1:15" x14ac:dyDescent="0.25">
      <c r="A129">
        <v>118</v>
      </c>
      <c r="B129" s="1">
        <f t="shared" si="33"/>
        <v>150214.6163456314</v>
      </c>
      <c r="C129" s="1">
        <f>B129*(1+Parâmetros!$B$6)</f>
        <v>150826.60928673676</v>
      </c>
      <c r="D129" s="2">
        <f t="shared" si="34"/>
        <v>611.99294110535993</v>
      </c>
      <c r="E129" s="2"/>
      <c r="F129" s="2">
        <f t="shared" si="43"/>
        <v>150826.60928673676</v>
      </c>
      <c r="H129" s="1">
        <f t="shared" si="36"/>
        <v>160914.68000169061</v>
      </c>
      <c r="I129" s="1">
        <f>H129*(1+Parâmetros!$B$6)</f>
        <v>161570.26632662365</v>
      </c>
      <c r="K129" s="1">
        <f t="shared" si="37"/>
        <v>160914.68000169061</v>
      </c>
      <c r="L129" s="1">
        <f>K129*(1+Parâmetros!$B$6)</f>
        <v>161570.26632662365</v>
      </c>
      <c r="N129" s="1">
        <f t="shared" si="38"/>
        <v>160914.68000169061</v>
      </c>
      <c r="O129" s="1">
        <f>N129*(1+Parâmetros!$B$6)</f>
        <v>161570.26632662365</v>
      </c>
    </row>
    <row r="130" spans="1:15" x14ac:dyDescent="0.25">
      <c r="A130">
        <v>119</v>
      </c>
      <c r="B130" s="1">
        <f t="shared" si="33"/>
        <v>150826.60928673676</v>
      </c>
      <c r="C130" s="1">
        <f>B130*(1+Parâmetros!$B$6)</f>
        <v>151441.09556283889</v>
      </c>
      <c r="D130" s="2">
        <f t="shared" si="34"/>
        <v>614.48627610213589</v>
      </c>
      <c r="E130" s="2"/>
      <c r="F130" s="2">
        <f t="shared" si="43"/>
        <v>151441.09556283889</v>
      </c>
      <c r="H130" s="1">
        <f t="shared" si="36"/>
        <v>161570.26632662365</v>
      </c>
      <c r="I130" s="1">
        <f>H130*(1+Parâmetros!$B$6)</f>
        <v>162228.52359139535</v>
      </c>
      <c r="K130" s="1">
        <f t="shared" si="37"/>
        <v>161570.26632662365</v>
      </c>
      <c r="L130" s="1">
        <f>K130*(1+Parâmetros!$B$6)</f>
        <v>162228.52359139535</v>
      </c>
      <c r="N130" s="1">
        <f t="shared" si="38"/>
        <v>161570.26632662365</v>
      </c>
      <c r="O130" s="1">
        <f>N130*(1+Parâmetros!$B$6)</f>
        <v>162228.52359139535</v>
      </c>
    </row>
    <row r="131" spans="1:15" x14ac:dyDescent="0.25">
      <c r="A131" s="14">
        <v>120</v>
      </c>
      <c r="B131" s="12">
        <f t="shared" si="33"/>
        <v>151441.09556283889</v>
      </c>
      <c r="C131" s="12">
        <f>B131*(1+Parâmetros!$B$6)</f>
        <v>152058.08533209321</v>
      </c>
      <c r="D131" s="13">
        <f t="shared" si="34"/>
        <v>616.98976925431634</v>
      </c>
      <c r="E131" s="13">
        <f>SUM(D126:D131)*0.85</f>
        <v>3114.9004494758351</v>
      </c>
      <c r="F131" s="16">
        <f>B126+E131</f>
        <v>151508.39701747982</v>
      </c>
      <c r="H131" s="12">
        <f t="shared" si="36"/>
        <v>162228.52359139535</v>
      </c>
      <c r="I131" s="12">
        <f>H131*(1+Parâmetros!$B$6)</f>
        <v>162889.46267774521</v>
      </c>
      <c r="J131" s="29">
        <f>((I131-H12)*0.85)+H12</f>
        <v>153456.04327608342</v>
      </c>
      <c r="K131" s="12">
        <f t="shared" si="37"/>
        <v>162228.52359139535</v>
      </c>
      <c r="L131" s="12">
        <f>K131*(1+Parâmetros!$B$6)</f>
        <v>162889.46267774521</v>
      </c>
      <c r="N131" s="12">
        <f t="shared" si="38"/>
        <v>162228.52359139535</v>
      </c>
      <c r="O131" s="19">
        <f>J131</f>
        <v>153456.04327608342</v>
      </c>
    </row>
    <row r="132" spans="1:15" x14ac:dyDescent="0.25">
      <c r="A132" s="8">
        <v>121</v>
      </c>
      <c r="B132" s="1">
        <f t="shared" si="33"/>
        <v>151508.39701747982</v>
      </c>
      <c r="C132" s="1">
        <f>B132*(1+Parâmetros!$B$6)</f>
        <v>152125.66098119118</v>
      </c>
      <c r="D132" s="2">
        <f t="shared" si="34"/>
        <v>617.2639637113607</v>
      </c>
      <c r="E132" s="2"/>
      <c r="F132" s="2">
        <f t="shared" ref="F132" si="50">C132</f>
        <v>152125.66098119118</v>
      </c>
      <c r="H132" s="1">
        <f t="shared" si="36"/>
        <v>162889.46267774521</v>
      </c>
      <c r="I132" s="1">
        <f>H132*(1+Parâmetros!$B$6)</f>
        <v>163553.09451174631</v>
      </c>
      <c r="K132" s="1">
        <f t="shared" si="37"/>
        <v>162889.46267774521</v>
      </c>
      <c r="L132" s="1">
        <f>K132*(1+Parâmetros!$B$6)</f>
        <v>163553.09451174631</v>
      </c>
    </row>
    <row r="133" spans="1:15" x14ac:dyDescent="0.25">
      <c r="A133">
        <v>122</v>
      </c>
      <c r="B133" s="1">
        <f t="shared" si="33"/>
        <v>152125.66098119118</v>
      </c>
      <c r="C133" s="1">
        <f>B133*(1+Parâmetros!$B$6)</f>
        <v>152745.43975469787</v>
      </c>
      <c r="D133" s="2">
        <f t="shared" si="34"/>
        <v>619.77877350669587</v>
      </c>
      <c r="E133" s="2"/>
      <c r="F133" s="2">
        <f t="shared" si="43"/>
        <v>152745.43975469787</v>
      </c>
      <c r="H133" s="1">
        <f t="shared" si="36"/>
        <v>163553.09451174631</v>
      </c>
      <c r="I133" s="1">
        <f>H133*(1+Parâmetros!$B$6)</f>
        <v>164219.4300639859</v>
      </c>
      <c r="K133" s="1">
        <f t="shared" si="37"/>
        <v>163553.09451174631</v>
      </c>
      <c r="L133" s="1">
        <f>K133*(1+Parâmetros!$B$6)</f>
        <v>164219.4300639859</v>
      </c>
    </row>
    <row r="134" spans="1:15" x14ac:dyDescent="0.25">
      <c r="A134">
        <v>123</v>
      </c>
      <c r="B134" s="1">
        <f t="shared" si="33"/>
        <v>152745.43975469787</v>
      </c>
      <c r="C134" s="1">
        <f>B134*(1+Parâmetros!$B$6)</f>
        <v>153367.74358364631</v>
      </c>
      <c r="D134" s="2">
        <f t="shared" si="34"/>
        <v>622.30382894843933</v>
      </c>
      <c r="E134" s="2"/>
      <c r="F134" s="2">
        <f t="shared" si="43"/>
        <v>153367.74358364631</v>
      </c>
      <c r="H134" s="1">
        <f t="shared" si="36"/>
        <v>164219.4300639859</v>
      </c>
      <c r="I134" s="1">
        <f>H134*(1+Parâmetros!$B$6)</f>
        <v>164888.48034974677</v>
      </c>
      <c r="K134" s="1">
        <f t="shared" si="37"/>
        <v>164219.4300639859</v>
      </c>
      <c r="L134" s="1">
        <f>K134*(1+Parâmetros!$B$6)</f>
        <v>164888.48034974677</v>
      </c>
    </row>
    <row r="135" spans="1:15" x14ac:dyDescent="0.25">
      <c r="A135">
        <v>124</v>
      </c>
      <c r="B135" s="1">
        <f t="shared" si="33"/>
        <v>153367.74358364631</v>
      </c>
      <c r="C135" s="1">
        <f>B135*(1+Parâmetros!$B$6)</f>
        <v>153992.58275542493</v>
      </c>
      <c r="D135" s="2">
        <f t="shared" si="34"/>
        <v>624.8391717786144</v>
      </c>
      <c r="E135" s="2"/>
      <c r="F135" s="2">
        <f t="shared" si="43"/>
        <v>153992.58275542493</v>
      </c>
      <c r="H135" s="1">
        <f t="shared" si="36"/>
        <v>164888.48034974677</v>
      </c>
      <c r="I135" s="1">
        <f>H135*(1+Parâmetros!$B$6)</f>
        <v>165560.25642918929</v>
      </c>
      <c r="K135" s="1">
        <f t="shared" si="37"/>
        <v>164888.48034974677</v>
      </c>
      <c r="L135" s="1">
        <f>K135*(1+Parâmetros!$B$6)</f>
        <v>165560.25642918929</v>
      </c>
    </row>
    <row r="136" spans="1:15" x14ac:dyDescent="0.25">
      <c r="A136">
        <v>125</v>
      </c>
      <c r="B136" s="1">
        <f t="shared" ref="B136:B199" si="51">F135</f>
        <v>153992.58275542493</v>
      </c>
      <c r="C136" s="1">
        <f>B136*(1+Parâmetros!$B$6)</f>
        <v>154619.96759933425</v>
      </c>
      <c r="D136" s="2">
        <f t="shared" ref="D136:D199" si="52">C136-B136</f>
        <v>627.38484390932717</v>
      </c>
      <c r="E136" s="2"/>
      <c r="F136" s="2">
        <f t="shared" si="43"/>
        <v>154619.96759933425</v>
      </c>
      <c r="H136" s="1">
        <f t="shared" si="36"/>
        <v>165560.25642918929</v>
      </c>
      <c r="I136" s="1">
        <f>H136*(1+Parâmetros!$B$6)</f>
        <v>166234.76940753436</v>
      </c>
      <c r="K136" s="1">
        <f t="shared" si="37"/>
        <v>165560.25642918929</v>
      </c>
      <c r="L136" s="1">
        <f>K136*(1+Parâmetros!$B$6)</f>
        <v>166234.76940753436</v>
      </c>
    </row>
    <row r="137" spans="1:15" x14ac:dyDescent="0.25">
      <c r="A137" s="3">
        <v>126</v>
      </c>
      <c r="B137" s="4">
        <f t="shared" si="51"/>
        <v>154619.96759933425</v>
      </c>
      <c r="C137" s="4">
        <f>B137*(1+Parâmetros!$B$6)</f>
        <v>155249.90848675763</v>
      </c>
      <c r="D137" s="5">
        <f t="shared" si="52"/>
        <v>629.94088742337772</v>
      </c>
      <c r="E137" s="5">
        <f>SUM(D132:D137)*0.85</f>
        <v>3180.284748886143</v>
      </c>
      <c r="F137" s="5">
        <f>B132+E137</f>
        <v>154688.68176636595</v>
      </c>
      <c r="H137" s="1">
        <f t="shared" si="36"/>
        <v>166234.76940753436</v>
      </c>
      <c r="I137" s="1">
        <f>H137*(1+Parâmetros!$B$6)</f>
        <v>166912.03043524691</v>
      </c>
      <c r="K137" s="1">
        <f t="shared" si="37"/>
        <v>166234.76940753436</v>
      </c>
      <c r="L137" s="1">
        <f>K137*(1+Parâmetros!$B$6)</f>
        <v>166912.03043524691</v>
      </c>
    </row>
    <row r="138" spans="1:15" x14ac:dyDescent="0.25">
      <c r="A138">
        <v>127</v>
      </c>
      <c r="B138" s="1">
        <f t="shared" si="51"/>
        <v>154688.68176636595</v>
      </c>
      <c r="C138" s="1">
        <f>B138*(1+Parâmetros!$B$6)</f>
        <v>155318.9026038115</v>
      </c>
      <c r="D138" s="2">
        <f t="shared" si="52"/>
        <v>630.2208374455513</v>
      </c>
      <c r="E138" s="2"/>
      <c r="F138" s="2">
        <f t="shared" ref="F138" si="53">C138</f>
        <v>155318.9026038115</v>
      </c>
      <c r="H138" s="1">
        <f t="shared" si="36"/>
        <v>166912.03043524691</v>
      </c>
      <c r="I138" s="1">
        <f>H138*(1+Parâmetros!$B$6)</f>
        <v>167592.05070822019</v>
      </c>
      <c r="K138" s="1">
        <f t="shared" si="37"/>
        <v>166912.03043524691</v>
      </c>
      <c r="L138" s="1">
        <f>K138*(1+Parâmetros!$B$6)</f>
        <v>167592.05070822019</v>
      </c>
    </row>
    <row r="139" spans="1:15" x14ac:dyDescent="0.25">
      <c r="A139">
        <v>128</v>
      </c>
      <c r="B139" s="1">
        <f t="shared" si="51"/>
        <v>155318.9026038115</v>
      </c>
      <c r="C139" s="1">
        <f>B139*(1+Parâmetros!$B$6)</f>
        <v>155951.69103895983</v>
      </c>
      <c r="D139" s="2">
        <f t="shared" si="52"/>
        <v>632.78843514833716</v>
      </c>
      <c r="E139" s="10"/>
      <c r="F139" s="2">
        <f t="shared" si="43"/>
        <v>155951.69103895983</v>
      </c>
      <c r="H139" s="1">
        <f t="shared" si="36"/>
        <v>167592.05070822019</v>
      </c>
      <c r="I139" s="1">
        <f>H139*(1+Parâmetros!$B$6)</f>
        <v>168274.84146796094</v>
      </c>
      <c r="K139" s="1">
        <f t="shared" si="37"/>
        <v>167592.05070822019</v>
      </c>
      <c r="L139" s="1">
        <f>K139*(1+Parâmetros!$B$6)</f>
        <v>168274.84146796094</v>
      </c>
    </row>
    <row r="140" spans="1:15" x14ac:dyDescent="0.25">
      <c r="A140">
        <v>129</v>
      </c>
      <c r="B140" s="1">
        <f t="shared" si="51"/>
        <v>155951.69103895983</v>
      </c>
      <c r="C140" s="1">
        <f>B140*(1+Parâmetros!$B$6)</f>
        <v>156587.05753252184</v>
      </c>
      <c r="D140" s="2">
        <f t="shared" si="52"/>
        <v>635.3664935620036</v>
      </c>
      <c r="E140" s="10"/>
      <c r="F140" s="2">
        <f t="shared" si="43"/>
        <v>156587.05753252184</v>
      </c>
      <c r="H140" s="1">
        <f t="shared" si="36"/>
        <v>168274.84146796094</v>
      </c>
      <c r="I140" s="1">
        <f>H140*(1+Parâmetros!$B$6)</f>
        <v>168960.41400177521</v>
      </c>
      <c r="K140" s="1">
        <f t="shared" si="37"/>
        <v>168274.84146796094</v>
      </c>
      <c r="L140" s="1">
        <f>K140*(1+Parâmetros!$B$6)</f>
        <v>168960.41400177521</v>
      </c>
    </row>
    <row r="141" spans="1:15" x14ac:dyDescent="0.25">
      <c r="A141">
        <v>130</v>
      </c>
      <c r="B141" s="1">
        <f t="shared" si="51"/>
        <v>156587.05753252184</v>
      </c>
      <c r="C141" s="1">
        <f>B141*(1+Parâmetros!$B$6)</f>
        <v>157225.01258782661</v>
      </c>
      <c r="D141" s="2">
        <f t="shared" si="52"/>
        <v>637.95505530477385</v>
      </c>
      <c r="E141" s="2"/>
      <c r="F141" s="2">
        <f t="shared" si="43"/>
        <v>157225.01258782661</v>
      </c>
      <c r="H141" s="1">
        <f t="shared" si="36"/>
        <v>168960.41400177521</v>
      </c>
      <c r="I141" s="1">
        <f>H141*(1+Parâmetros!$B$6)</f>
        <v>169648.77964295491</v>
      </c>
      <c r="K141" s="1">
        <f t="shared" si="37"/>
        <v>168960.41400177521</v>
      </c>
      <c r="L141" s="1">
        <f>K141*(1+Parâmetros!$B$6)</f>
        <v>169648.77964295491</v>
      </c>
    </row>
    <row r="142" spans="1:15" x14ac:dyDescent="0.25">
      <c r="A142">
        <v>131</v>
      </c>
      <c r="B142" s="1">
        <f t="shared" si="51"/>
        <v>157225.01258782661</v>
      </c>
      <c r="C142" s="1">
        <f>B142*(1+Parâmetros!$B$6)</f>
        <v>157865.56675099509</v>
      </c>
      <c r="D142" s="2">
        <f t="shared" si="52"/>
        <v>640.5541631684755</v>
      </c>
      <c r="E142" s="2"/>
      <c r="F142" s="2">
        <f t="shared" si="43"/>
        <v>157865.56675099509</v>
      </c>
      <c r="H142" s="1">
        <f t="shared" ref="H142:H205" si="54">I141</f>
        <v>169648.77964295491</v>
      </c>
      <c r="I142" s="1">
        <f>H142*(1+Parâmetros!$B$6)</f>
        <v>170339.94977096518</v>
      </c>
      <c r="K142" s="1">
        <f t="shared" ref="K142:K205" si="55">L141</f>
        <v>169648.77964295491</v>
      </c>
      <c r="L142" s="1">
        <f>K142*(1+Parâmetros!$B$6)</f>
        <v>170339.94977096518</v>
      </c>
    </row>
    <row r="143" spans="1:15" x14ac:dyDescent="0.25">
      <c r="A143" s="3">
        <v>132</v>
      </c>
      <c r="B143" s="4">
        <f t="shared" si="51"/>
        <v>157865.56675099509</v>
      </c>
      <c r="C143" s="4">
        <f>B143*(1+Parâmetros!$B$6)</f>
        <v>158508.73061111444</v>
      </c>
      <c r="D143" s="5">
        <f t="shared" si="52"/>
        <v>643.16386011935538</v>
      </c>
      <c r="E143" s="5">
        <f>SUM(D138:D143)*0.85</f>
        <v>3247.041518036222</v>
      </c>
      <c r="F143" s="5">
        <f>B138+E143</f>
        <v>157935.72328440216</v>
      </c>
      <c r="H143" s="1">
        <f t="shared" si="54"/>
        <v>170339.94977096518</v>
      </c>
      <c r="I143" s="1">
        <f>H143*(1+Parâmetros!$B$6)</f>
        <v>171033.93581163255</v>
      </c>
      <c r="K143" s="1">
        <f t="shared" si="55"/>
        <v>170339.94977096518</v>
      </c>
      <c r="L143" s="1">
        <f>K143*(1+Parâmetros!$B$6)</f>
        <v>171033.93581163255</v>
      </c>
    </row>
    <row r="144" spans="1:15" x14ac:dyDescent="0.25">
      <c r="A144" s="8">
        <v>133</v>
      </c>
      <c r="B144" s="1">
        <f t="shared" si="51"/>
        <v>157935.72328440216</v>
      </c>
      <c r="C144" s="1">
        <f>B144*(1+Parâmetros!$B$6)</f>
        <v>158579.17297092284</v>
      </c>
      <c r="D144" s="2">
        <f t="shared" si="52"/>
        <v>643.44968652067473</v>
      </c>
      <c r="E144" s="2"/>
      <c r="F144" s="2">
        <f t="shared" ref="F144" si="56">C144</f>
        <v>158579.17297092284</v>
      </c>
      <c r="H144" s="1">
        <f t="shared" si="54"/>
        <v>171033.93581163255</v>
      </c>
      <c r="I144" s="1">
        <f>H144*(1+Parâmetros!$B$6)</f>
        <v>171730.74923733372</v>
      </c>
      <c r="K144" s="1">
        <f t="shared" si="55"/>
        <v>171033.93581163255</v>
      </c>
      <c r="L144" s="1">
        <f>K144*(1+Parâmetros!$B$6)</f>
        <v>171730.74923733372</v>
      </c>
    </row>
    <row r="145" spans="1:12" x14ac:dyDescent="0.25">
      <c r="A145">
        <v>134</v>
      </c>
      <c r="B145" s="1">
        <f t="shared" si="51"/>
        <v>158579.17297092284</v>
      </c>
      <c r="C145" s="1">
        <f>B145*(1+Parâmetros!$B$6)</f>
        <v>159225.24415111495</v>
      </c>
      <c r="D145" s="2">
        <f t="shared" si="52"/>
        <v>646.07118019211339</v>
      </c>
      <c r="E145" s="2"/>
      <c r="F145" s="2">
        <f t="shared" si="43"/>
        <v>159225.24415111495</v>
      </c>
      <c r="H145" s="1">
        <f t="shared" si="54"/>
        <v>171730.74923733372</v>
      </c>
      <c r="I145" s="1">
        <f>H145*(1+Parâmetros!$B$6)</f>
        <v>172430.4015671853</v>
      </c>
      <c r="K145" s="1">
        <f t="shared" si="55"/>
        <v>171730.74923733372</v>
      </c>
      <c r="L145" s="1">
        <f>K145*(1+Parâmetros!$B$6)</f>
        <v>172430.4015671853</v>
      </c>
    </row>
    <row r="146" spans="1:12" x14ac:dyDescent="0.25">
      <c r="A146">
        <v>135</v>
      </c>
      <c r="B146" s="1">
        <f t="shared" si="51"/>
        <v>159225.24415111495</v>
      </c>
      <c r="C146" s="1">
        <f>B146*(1+Parâmetros!$B$6)</f>
        <v>159873.94750526824</v>
      </c>
      <c r="D146" s="2">
        <f t="shared" si="52"/>
        <v>648.70335415328736</v>
      </c>
      <c r="E146" s="2"/>
      <c r="F146" s="2">
        <f t="shared" si="43"/>
        <v>159873.94750526824</v>
      </c>
      <c r="H146" s="1">
        <f t="shared" si="54"/>
        <v>172430.4015671853</v>
      </c>
      <c r="I146" s="1">
        <f>H146*(1+Parâmetros!$B$6)</f>
        <v>173132.90436723421</v>
      </c>
      <c r="K146" s="1">
        <f t="shared" si="55"/>
        <v>172430.4015671853</v>
      </c>
      <c r="L146" s="1">
        <f>K146*(1+Parâmetros!$B$6)</f>
        <v>173132.90436723421</v>
      </c>
    </row>
    <row r="147" spans="1:12" x14ac:dyDescent="0.25">
      <c r="A147">
        <v>136</v>
      </c>
      <c r="B147" s="1">
        <f t="shared" si="51"/>
        <v>159873.94750526824</v>
      </c>
      <c r="C147" s="1">
        <f>B147*(1+Parâmetros!$B$6)</f>
        <v>160525.29375718519</v>
      </c>
      <c r="D147" s="2">
        <f t="shared" si="52"/>
        <v>651.34625191695523</v>
      </c>
      <c r="E147" s="2"/>
      <c r="F147" s="2">
        <f t="shared" si="43"/>
        <v>160525.29375718519</v>
      </c>
      <c r="H147" s="1">
        <f t="shared" si="54"/>
        <v>173132.90436723421</v>
      </c>
      <c r="I147" s="1">
        <f>H147*(1+Parâmetros!$B$6)</f>
        <v>173838.26925064888</v>
      </c>
      <c r="K147" s="1">
        <f t="shared" si="55"/>
        <v>173132.90436723421</v>
      </c>
      <c r="L147" s="1">
        <f>K147*(1+Parâmetros!$B$6)</f>
        <v>173838.26925064888</v>
      </c>
    </row>
    <row r="148" spans="1:12" x14ac:dyDescent="0.25">
      <c r="A148">
        <v>137</v>
      </c>
      <c r="B148" s="1">
        <f t="shared" si="51"/>
        <v>160525.29375718519</v>
      </c>
      <c r="C148" s="1">
        <f>B148*(1+Parâmetros!$B$6)</f>
        <v>161179.29367435849</v>
      </c>
      <c r="D148" s="2">
        <f t="shared" si="52"/>
        <v>653.99991717329249</v>
      </c>
      <c r="E148" s="2"/>
      <c r="F148" s="2">
        <f t="shared" si="43"/>
        <v>161179.29367435849</v>
      </c>
      <c r="H148" s="1">
        <f t="shared" si="54"/>
        <v>173838.26925064888</v>
      </c>
      <c r="I148" s="1">
        <f>H148*(1+Parâmetros!$B$6)</f>
        <v>174546.50787791121</v>
      </c>
      <c r="K148" s="1">
        <f t="shared" si="55"/>
        <v>173838.26925064888</v>
      </c>
      <c r="L148" s="1">
        <f>K148*(1+Parâmetros!$B$6)</f>
        <v>174546.50787791121</v>
      </c>
    </row>
    <row r="149" spans="1:12" x14ac:dyDescent="0.25">
      <c r="A149" s="3">
        <v>138</v>
      </c>
      <c r="B149" s="4">
        <f t="shared" si="51"/>
        <v>161179.29367435849</v>
      </c>
      <c r="C149" s="4">
        <f>B149*(1+Parâmetros!$B$6)</f>
        <v>161835.95806814884</v>
      </c>
      <c r="D149" s="5">
        <f t="shared" si="52"/>
        <v>656.66439379035728</v>
      </c>
      <c r="E149" s="5">
        <f>SUM(D144:D149)*0.85</f>
        <v>3315.1995661846781</v>
      </c>
      <c r="F149" s="5">
        <f>B144+E149</f>
        <v>161250.92285058685</v>
      </c>
      <c r="H149" s="1">
        <f t="shared" si="54"/>
        <v>174546.50787791121</v>
      </c>
      <c r="I149" s="1">
        <f>H149*(1+Parâmetros!$B$6)</f>
        <v>175257.63195700938</v>
      </c>
      <c r="K149" s="1">
        <f t="shared" si="55"/>
        <v>174546.50787791121</v>
      </c>
      <c r="L149" s="1">
        <f>K149*(1+Parâmetros!$B$6)</f>
        <v>175257.63195700938</v>
      </c>
    </row>
    <row r="150" spans="1:12" x14ac:dyDescent="0.25">
      <c r="A150" s="8">
        <v>139</v>
      </c>
      <c r="B150" s="1">
        <f t="shared" si="51"/>
        <v>161250.92285058685</v>
      </c>
      <c r="C150" s="1">
        <f>B150*(1+Parâmetros!$B$6)</f>
        <v>161907.87907050768</v>
      </c>
      <c r="D150" s="2">
        <f t="shared" si="52"/>
        <v>656.95621992083034</v>
      </c>
      <c r="E150" s="2"/>
      <c r="F150" s="2">
        <f t="shared" ref="F150" si="57">C150</f>
        <v>161907.87907050768</v>
      </c>
      <c r="H150" s="1">
        <f t="shared" si="54"/>
        <v>175257.63195700938</v>
      </c>
      <c r="I150" s="1">
        <f>H150*(1+Parâmetros!$B$6)</f>
        <v>175971.65324363133</v>
      </c>
      <c r="K150" s="1">
        <f t="shared" si="55"/>
        <v>175257.63195700938</v>
      </c>
      <c r="L150" s="1">
        <f>K150*(1+Parâmetros!$B$6)</f>
        <v>175971.65324363133</v>
      </c>
    </row>
    <row r="151" spans="1:12" x14ac:dyDescent="0.25">
      <c r="A151">
        <v>140</v>
      </c>
      <c r="B151" s="1">
        <f t="shared" si="51"/>
        <v>161907.87907050768</v>
      </c>
      <c r="C151" s="1">
        <f>B151*(1+Parâmetros!$B$6)</f>
        <v>162567.51181138889</v>
      </c>
      <c r="D151" s="2">
        <f t="shared" si="52"/>
        <v>659.6327408812067</v>
      </c>
      <c r="E151" s="2"/>
      <c r="F151" s="2">
        <f t="shared" si="43"/>
        <v>162567.51181138889</v>
      </c>
      <c r="H151" s="1">
        <f t="shared" si="54"/>
        <v>175971.65324363133</v>
      </c>
      <c r="I151" s="1">
        <f>H151*(1+Parâmetros!$B$6)</f>
        <v>176688.58354135914</v>
      </c>
      <c r="K151" s="1">
        <f t="shared" si="55"/>
        <v>175971.65324363133</v>
      </c>
      <c r="L151" s="1">
        <f>K151*(1+Parâmetros!$B$6)</f>
        <v>176688.58354135914</v>
      </c>
    </row>
    <row r="152" spans="1:12" x14ac:dyDescent="0.25">
      <c r="A152">
        <v>141</v>
      </c>
      <c r="B152" s="1">
        <f t="shared" si="51"/>
        <v>162567.51181138889</v>
      </c>
      <c r="C152" s="1">
        <f>B152*(1+Parâmetros!$B$6)</f>
        <v>163229.83197770821</v>
      </c>
      <c r="D152" s="2">
        <f t="shared" si="52"/>
        <v>662.32016631931765</v>
      </c>
      <c r="E152" s="2"/>
      <c r="F152" s="2">
        <f t="shared" si="43"/>
        <v>163229.83197770821</v>
      </c>
      <c r="H152" s="1">
        <f t="shared" si="54"/>
        <v>176688.58354135914</v>
      </c>
      <c r="I152" s="1">
        <f>H152*(1+Parâmetros!$B$6)</f>
        <v>177408.43470186414</v>
      </c>
      <c r="K152" s="1">
        <f t="shared" si="55"/>
        <v>176688.58354135914</v>
      </c>
      <c r="L152" s="1">
        <f>K152*(1+Parâmetros!$B$6)</f>
        <v>177408.43470186414</v>
      </c>
    </row>
    <row r="153" spans="1:12" x14ac:dyDescent="0.25">
      <c r="A153">
        <v>142</v>
      </c>
      <c r="B153" s="1">
        <f t="shared" si="51"/>
        <v>163229.83197770821</v>
      </c>
      <c r="C153" s="1">
        <f>B153*(1+Parâmetros!$B$6)</f>
        <v>163894.85051836952</v>
      </c>
      <c r="D153" s="2">
        <f t="shared" si="52"/>
        <v>665.01854066131637</v>
      </c>
      <c r="E153" s="2"/>
      <c r="F153" s="2">
        <f t="shared" si="43"/>
        <v>163894.85051836952</v>
      </c>
      <c r="H153" s="1">
        <f t="shared" si="54"/>
        <v>177408.43470186414</v>
      </c>
      <c r="I153" s="1">
        <f>H153*(1+Parâmetros!$B$6)</f>
        <v>178131.21862510283</v>
      </c>
      <c r="K153" s="1">
        <f t="shared" si="55"/>
        <v>177408.43470186414</v>
      </c>
      <c r="L153" s="1">
        <f>K153*(1+Parâmetros!$B$6)</f>
        <v>178131.21862510283</v>
      </c>
    </row>
    <row r="154" spans="1:12" x14ac:dyDescent="0.25">
      <c r="A154">
        <v>143</v>
      </c>
      <c r="B154" s="1">
        <f t="shared" si="51"/>
        <v>163894.85051836952</v>
      </c>
      <c r="C154" s="1">
        <f>B154*(1+Parâmetros!$B$6)</f>
        <v>164562.57842688391</v>
      </c>
      <c r="D154" s="2">
        <f t="shared" si="52"/>
        <v>667.72790851438185</v>
      </c>
      <c r="E154" s="2"/>
      <c r="F154" s="2">
        <f t="shared" si="43"/>
        <v>164562.57842688391</v>
      </c>
      <c r="H154" s="1">
        <f t="shared" si="54"/>
        <v>178131.21862510283</v>
      </c>
      <c r="I154" s="1">
        <f>H154*(1+Parâmetros!$B$6)</f>
        <v>178856.94725951363</v>
      </c>
      <c r="K154" s="1">
        <f t="shared" si="55"/>
        <v>178131.21862510283</v>
      </c>
      <c r="L154" s="1">
        <f>K154*(1+Parâmetros!$B$6)</f>
        <v>178856.94725951363</v>
      </c>
    </row>
    <row r="155" spans="1:12" x14ac:dyDescent="0.25">
      <c r="A155" s="3">
        <v>144</v>
      </c>
      <c r="B155" s="4">
        <f t="shared" si="51"/>
        <v>164562.57842688391</v>
      </c>
      <c r="C155" s="4">
        <f>B155*(1+Parâmetros!$B$6)</f>
        <v>165233.02674155138</v>
      </c>
      <c r="D155" s="5">
        <f t="shared" si="52"/>
        <v>670.44831466747564</v>
      </c>
      <c r="E155" s="5">
        <f>SUM(D150:D155)*0.85</f>
        <v>3384.7883073198491</v>
      </c>
      <c r="F155" s="5">
        <f>B150+E155</f>
        <v>164635.71115790671</v>
      </c>
      <c r="H155" s="1">
        <f t="shared" si="54"/>
        <v>178856.94725951363</v>
      </c>
      <c r="I155" s="1">
        <f>H155*(1+Parâmetros!$B$6)</f>
        <v>179585.63260221435</v>
      </c>
      <c r="K155" s="1">
        <f t="shared" si="55"/>
        <v>178856.94725951363</v>
      </c>
      <c r="L155" s="1">
        <f>K155*(1+Parâmetros!$B$6)</f>
        <v>179585.63260221435</v>
      </c>
    </row>
    <row r="156" spans="1:12" x14ac:dyDescent="0.25">
      <c r="A156">
        <v>145</v>
      </c>
      <c r="B156" s="1">
        <f t="shared" si="51"/>
        <v>164635.71115790671</v>
      </c>
      <c r="C156" s="1">
        <f>B156*(1+Parâmetros!$B$6)</f>
        <v>165306.45742437299</v>
      </c>
      <c r="D156" s="2">
        <f t="shared" si="52"/>
        <v>670.74626646627439</v>
      </c>
      <c r="E156" s="2"/>
      <c r="F156" s="2">
        <f t="shared" ref="F156" si="58">C156</f>
        <v>165306.45742437299</v>
      </c>
      <c r="H156" s="1">
        <f t="shared" si="54"/>
        <v>179585.63260221435</v>
      </c>
      <c r="I156" s="1">
        <f>H156*(1+Parâmetros!$B$6)</f>
        <v>180317.28669920057</v>
      </c>
      <c r="K156" s="1">
        <f t="shared" si="55"/>
        <v>179585.63260221435</v>
      </c>
      <c r="L156" s="1">
        <f>K156*(1+Parâmetros!$B$6)</f>
        <v>180317.28669920057</v>
      </c>
    </row>
    <row r="157" spans="1:12" x14ac:dyDescent="0.25">
      <c r="A157">
        <v>146</v>
      </c>
      <c r="B157" s="1">
        <f t="shared" si="51"/>
        <v>165306.45742437299</v>
      </c>
      <c r="C157" s="1">
        <f>B157*(1+Parâmetros!$B$6)</f>
        <v>165979.93639415628</v>
      </c>
      <c r="D157" s="2">
        <f t="shared" si="52"/>
        <v>673.47896978328936</v>
      </c>
      <c r="E157" s="10"/>
      <c r="F157" s="2">
        <f t="shared" ref="F157:F160" si="59">C157</f>
        <v>165979.93639415628</v>
      </c>
      <c r="H157" s="1">
        <f t="shared" si="54"/>
        <v>180317.28669920057</v>
      </c>
      <c r="I157" s="1">
        <f>H157*(1+Parâmetros!$B$6)</f>
        <v>181051.92164554473</v>
      </c>
      <c r="K157" s="1">
        <f t="shared" si="55"/>
        <v>180317.28669920057</v>
      </c>
      <c r="L157" s="1">
        <f>K157*(1+Parâmetros!$B$6)</f>
        <v>181051.92164554473</v>
      </c>
    </row>
    <row r="158" spans="1:12" x14ac:dyDescent="0.25">
      <c r="A158">
        <v>147</v>
      </c>
      <c r="B158" s="1">
        <f t="shared" si="51"/>
        <v>165979.93639415628</v>
      </c>
      <c r="C158" s="1">
        <f>B158*(1+Parâmetros!$B$6)</f>
        <v>166656.15920062814</v>
      </c>
      <c r="D158" s="2">
        <f t="shared" si="52"/>
        <v>676.22280647186562</v>
      </c>
      <c r="E158" s="10"/>
      <c r="F158" s="2">
        <f t="shared" si="59"/>
        <v>166656.15920062814</v>
      </c>
      <c r="H158" s="1">
        <f t="shared" si="54"/>
        <v>181051.92164554473</v>
      </c>
      <c r="I158" s="1">
        <f>H158*(1+Parâmetros!$B$6)</f>
        <v>181789.54958559608</v>
      </c>
      <c r="K158" s="1">
        <f t="shared" si="55"/>
        <v>181051.92164554473</v>
      </c>
      <c r="L158" s="1">
        <f>K158*(1+Parâmetros!$B$6)</f>
        <v>181789.54958559608</v>
      </c>
    </row>
    <row r="159" spans="1:12" x14ac:dyDescent="0.25">
      <c r="A159">
        <v>148</v>
      </c>
      <c r="B159" s="1">
        <f t="shared" si="51"/>
        <v>166656.15920062814</v>
      </c>
      <c r="C159" s="1">
        <f>B159*(1+Parâmetros!$B$6)</f>
        <v>167335.1370225189</v>
      </c>
      <c r="D159" s="2">
        <f t="shared" si="52"/>
        <v>678.97782189075951</v>
      </c>
      <c r="E159" s="2"/>
      <c r="F159" s="2">
        <f t="shared" si="59"/>
        <v>167335.1370225189</v>
      </c>
      <c r="H159" s="1">
        <f t="shared" si="54"/>
        <v>181789.54958559608</v>
      </c>
      <c r="I159" s="1">
        <f>H159*(1+Parâmetros!$B$6)</f>
        <v>182530.18271318148</v>
      </c>
      <c r="K159" s="1">
        <f t="shared" si="55"/>
        <v>181789.54958559608</v>
      </c>
      <c r="L159" s="1">
        <f>K159*(1+Parâmetros!$B$6)</f>
        <v>182530.18271318148</v>
      </c>
    </row>
    <row r="160" spans="1:12" x14ac:dyDescent="0.25">
      <c r="A160">
        <v>149</v>
      </c>
      <c r="B160" s="1">
        <f t="shared" si="51"/>
        <v>167335.1370225189</v>
      </c>
      <c r="C160" s="1">
        <f>B160*(1+Parâmetros!$B$6)</f>
        <v>168016.88108410241</v>
      </c>
      <c r="D160" s="2">
        <f t="shared" si="52"/>
        <v>681.74406158350757</v>
      </c>
      <c r="E160" s="2"/>
      <c r="F160" s="2">
        <f t="shared" si="59"/>
        <v>168016.88108410241</v>
      </c>
      <c r="H160" s="1">
        <f t="shared" si="54"/>
        <v>182530.18271318148</v>
      </c>
      <c r="I160" s="1">
        <f>H160*(1+Parâmetros!$B$6)</f>
        <v>183273.83327180694</v>
      </c>
      <c r="K160" s="1">
        <f t="shared" si="55"/>
        <v>182530.18271318148</v>
      </c>
      <c r="L160" s="1">
        <f>K160*(1+Parâmetros!$B$6)</f>
        <v>183273.83327180694</v>
      </c>
    </row>
    <row r="161" spans="1:12" x14ac:dyDescent="0.25">
      <c r="A161" s="3">
        <v>150</v>
      </c>
      <c r="B161" s="4">
        <f t="shared" si="51"/>
        <v>168016.88108410241</v>
      </c>
      <c r="C161" s="4">
        <f>B161*(1+Parâmetros!$B$6)</f>
        <v>168701.40265538156</v>
      </c>
      <c r="D161" s="5">
        <f t="shared" si="52"/>
        <v>684.52157127915416</v>
      </c>
      <c r="E161" s="5">
        <f>SUM(D156:D161)*0.85</f>
        <v>3455.8377728536229</v>
      </c>
      <c r="F161" s="5">
        <f>B156+E161</f>
        <v>168091.54893076033</v>
      </c>
      <c r="H161" s="1">
        <f t="shared" si="54"/>
        <v>183273.83327180694</v>
      </c>
      <c r="I161" s="1">
        <f>H161*(1+Parâmetros!$B$6)</f>
        <v>184020.51355486002</v>
      </c>
      <c r="K161" s="1">
        <f t="shared" si="55"/>
        <v>183273.83327180694</v>
      </c>
      <c r="L161" s="1">
        <f>K161*(1+Parâmetros!$B$6)</f>
        <v>184020.51355486002</v>
      </c>
    </row>
    <row r="162" spans="1:12" x14ac:dyDescent="0.25">
      <c r="A162" s="8">
        <v>151</v>
      </c>
      <c r="B162" s="1">
        <f t="shared" si="51"/>
        <v>168091.54893076033</v>
      </c>
      <c r="C162" s="1">
        <f>B162*(1+Parâmetros!$B$6)</f>
        <v>168776.37470808942</v>
      </c>
      <c r="D162" s="2">
        <f t="shared" si="52"/>
        <v>684.82577732909704</v>
      </c>
      <c r="E162" s="2"/>
      <c r="F162" s="2">
        <f t="shared" ref="F162" si="60">C162</f>
        <v>168776.37470808942</v>
      </c>
      <c r="H162" s="1">
        <f t="shared" si="54"/>
        <v>184020.51355486002</v>
      </c>
      <c r="I162" s="1">
        <f>H162*(1+Parâmetros!$B$6)</f>
        <v>184770.23590581305</v>
      </c>
      <c r="K162" s="1">
        <f t="shared" si="55"/>
        <v>184020.51355486002</v>
      </c>
      <c r="L162" s="1">
        <f>K162*(1+Parâmetros!$B$6)</f>
        <v>184770.23590581305</v>
      </c>
    </row>
    <row r="163" spans="1:12" x14ac:dyDescent="0.25">
      <c r="A163">
        <v>152</v>
      </c>
      <c r="B163" s="1">
        <f t="shared" si="51"/>
        <v>168776.37470808942</v>
      </c>
      <c r="C163" s="1">
        <f>B163*(1+Parâmetros!$B$6)</f>
        <v>169463.99055040561</v>
      </c>
      <c r="D163" s="2">
        <f t="shared" si="52"/>
        <v>687.61584231618326</v>
      </c>
      <c r="E163" s="2"/>
      <c r="F163" s="2">
        <f t="shared" ref="F163:F226" si="61">C163</f>
        <v>169463.99055040561</v>
      </c>
      <c r="H163" s="1">
        <f t="shared" si="54"/>
        <v>184770.23590581305</v>
      </c>
      <c r="I163" s="1">
        <f>H163*(1+Parâmetros!$B$6)</f>
        <v>185523.01271842726</v>
      </c>
      <c r="K163" s="1">
        <f t="shared" si="55"/>
        <v>184770.23590581305</v>
      </c>
      <c r="L163" s="1">
        <f>K163*(1+Parâmetros!$B$6)</f>
        <v>185523.01271842726</v>
      </c>
    </row>
    <row r="164" spans="1:12" x14ac:dyDescent="0.25">
      <c r="A164">
        <v>153</v>
      </c>
      <c r="B164" s="1">
        <f t="shared" si="51"/>
        <v>169463.99055040561</v>
      </c>
      <c r="C164" s="1">
        <f>B164*(1+Parâmetros!$B$6)</f>
        <v>170154.40782477899</v>
      </c>
      <c r="D164" s="2">
        <f t="shared" si="52"/>
        <v>690.41727437337977</v>
      </c>
      <c r="E164" s="2"/>
      <c r="F164" s="2">
        <f t="shared" si="61"/>
        <v>170154.40782477899</v>
      </c>
      <c r="H164" s="1">
        <f t="shared" si="54"/>
        <v>185523.01271842726</v>
      </c>
      <c r="I164" s="1">
        <f>H164*(1+Parâmetros!$B$6)</f>
        <v>186278.85643695749</v>
      </c>
      <c r="K164" s="1">
        <f t="shared" si="55"/>
        <v>185523.01271842726</v>
      </c>
      <c r="L164" s="1">
        <f>K164*(1+Parâmetros!$B$6)</f>
        <v>186278.85643695749</v>
      </c>
    </row>
    <row r="165" spans="1:12" x14ac:dyDescent="0.25">
      <c r="A165">
        <v>154</v>
      </c>
      <c r="B165" s="1">
        <f t="shared" si="51"/>
        <v>170154.40782477899</v>
      </c>
      <c r="C165" s="1">
        <f>B165*(1+Parâmetros!$B$6)</f>
        <v>170847.63794459053</v>
      </c>
      <c r="D165" s="2">
        <f t="shared" si="52"/>
        <v>693.23011981154559</v>
      </c>
      <c r="E165" s="2"/>
      <c r="F165" s="2">
        <f t="shared" si="61"/>
        <v>170847.63794459053</v>
      </c>
      <c r="H165" s="1">
        <f t="shared" si="54"/>
        <v>186278.85643695749</v>
      </c>
      <c r="I165" s="1">
        <f>H165*(1+Parâmetros!$B$6)</f>
        <v>187037.77955635812</v>
      </c>
      <c r="K165" s="1">
        <f t="shared" si="55"/>
        <v>186278.85643695749</v>
      </c>
      <c r="L165" s="1">
        <f>K165*(1+Parâmetros!$B$6)</f>
        <v>187037.77955635812</v>
      </c>
    </row>
    <row r="166" spans="1:12" x14ac:dyDescent="0.25">
      <c r="A166">
        <v>155</v>
      </c>
      <c r="B166" s="1">
        <f t="shared" si="51"/>
        <v>170847.63794459053</v>
      </c>
      <c r="C166" s="1">
        <f>B166*(1+Parâmetros!$B$6)</f>
        <v>171543.69236972072</v>
      </c>
      <c r="D166" s="2">
        <f t="shared" si="52"/>
        <v>696.05442513019079</v>
      </c>
      <c r="E166" s="2"/>
      <c r="F166" s="2">
        <f t="shared" si="61"/>
        <v>171543.69236972072</v>
      </c>
      <c r="H166" s="1">
        <f t="shared" si="54"/>
        <v>187037.77955635812</v>
      </c>
      <c r="I166" s="1">
        <f>H166*(1+Parâmetros!$B$6)</f>
        <v>187799.79462248945</v>
      </c>
      <c r="K166" s="1">
        <f t="shared" si="55"/>
        <v>187037.77955635812</v>
      </c>
      <c r="L166" s="1">
        <f>K166*(1+Parâmetros!$B$6)</f>
        <v>187799.79462248945</v>
      </c>
    </row>
    <row r="167" spans="1:12" x14ac:dyDescent="0.25">
      <c r="A167" s="3">
        <v>156</v>
      </c>
      <c r="B167" s="4">
        <f t="shared" si="51"/>
        <v>171543.69236972072</v>
      </c>
      <c r="C167" s="4">
        <f>B167*(1+Parâmetros!$B$6)</f>
        <v>172242.58260673907</v>
      </c>
      <c r="D167" s="5">
        <f t="shared" si="52"/>
        <v>698.89023701834958</v>
      </c>
      <c r="E167" s="5">
        <f>SUM(D162:D167)*0.85</f>
        <v>3528.3786245819342</v>
      </c>
      <c r="F167" s="5">
        <f>B162+E167</f>
        <v>171619.92755534226</v>
      </c>
      <c r="H167" s="1">
        <f t="shared" si="54"/>
        <v>187799.79462248945</v>
      </c>
      <c r="I167" s="1">
        <f>H167*(1+Parâmetros!$B$6)</f>
        <v>188564.91423232522</v>
      </c>
      <c r="K167" s="1">
        <f t="shared" si="55"/>
        <v>187799.79462248945</v>
      </c>
      <c r="L167" s="1">
        <f>K167*(1+Parâmetros!$B$6)</f>
        <v>188564.91423232522</v>
      </c>
    </row>
    <row r="168" spans="1:12" x14ac:dyDescent="0.25">
      <c r="A168" s="8">
        <v>157</v>
      </c>
      <c r="B168" s="1">
        <f t="shared" si="51"/>
        <v>171619.92755534226</v>
      </c>
      <c r="C168" s="1">
        <f>B168*(1+Parâmetros!$B$6)</f>
        <v>172319.12838394349</v>
      </c>
      <c r="D168" s="2">
        <f t="shared" si="52"/>
        <v>699.20082860122784</v>
      </c>
      <c r="E168" s="2"/>
      <c r="F168" s="2">
        <f t="shared" ref="F168" si="62">C168</f>
        <v>172319.12838394349</v>
      </c>
      <c r="H168" s="1">
        <f t="shared" si="54"/>
        <v>188564.91423232522</v>
      </c>
      <c r="I168" s="1">
        <f>H168*(1+Parâmetros!$B$6)</f>
        <v>189333.15103416075</v>
      </c>
      <c r="K168" s="1">
        <f t="shared" si="55"/>
        <v>188564.91423232522</v>
      </c>
      <c r="L168" s="1">
        <f>K168*(1+Parâmetros!$B$6)</f>
        <v>189333.15103416075</v>
      </c>
    </row>
    <row r="169" spans="1:12" x14ac:dyDescent="0.25">
      <c r="A169">
        <v>158</v>
      </c>
      <c r="B169" s="1">
        <f t="shared" si="51"/>
        <v>172319.12838394349</v>
      </c>
      <c r="C169" s="1">
        <f>B169*(1+Parâmetros!$B$6)</f>
        <v>173021.17784327007</v>
      </c>
      <c r="D169" s="2">
        <f t="shared" si="52"/>
        <v>702.04945932657574</v>
      </c>
      <c r="E169" s="2"/>
      <c r="F169" s="2">
        <f t="shared" si="61"/>
        <v>173021.17784327007</v>
      </c>
      <c r="H169" s="1">
        <f t="shared" si="54"/>
        <v>189333.15103416075</v>
      </c>
      <c r="I169" s="1">
        <f>H169*(1+Parâmetros!$B$6)</f>
        <v>190104.51772782212</v>
      </c>
      <c r="K169" s="1">
        <f t="shared" si="55"/>
        <v>189333.15103416075</v>
      </c>
      <c r="L169" s="1">
        <f>K169*(1+Parâmetros!$B$6)</f>
        <v>190104.51772782212</v>
      </c>
    </row>
    <row r="170" spans="1:12" x14ac:dyDescent="0.25">
      <c r="A170">
        <v>159</v>
      </c>
      <c r="B170" s="1">
        <f t="shared" si="51"/>
        <v>173021.17784327007</v>
      </c>
      <c r="C170" s="1">
        <f>B170*(1+Parâmetros!$B$6)</f>
        <v>173726.08753899619</v>
      </c>
      <c r="D170" s="2">
        <f t="shared" si="52"/>
        <v>704.90969572612084</v>
      </c>
      <c r="E170" s="2"/>
      <c r="F170" s="2">
        <f t="shared" si="61"/>
        <v>173726.08753899619</v>
      </c>
      <c r="H170" s="1">
        <f t="shared" si="54"/>
        <v>190104.51772782212</v>
      </c>
      <c r="I170" s="1">
        <f>H170*(1+Parâmetros!$B$6)</f>
        <v>190879.02706487605</v>
      </c>
      <c r="K170" s="1">
        <f t="shared" si="55"/>
        <v>190104.51772782212</v>
      </c>
      <c r="L170" s="1">
        <f>K170*(1+Parâmetros!$B$6)</f>
        <v>190879.02706487605</v>
      </c>
    </row>
    <row r="171" spans="1:12" x14ac:dyDescent="0.25">
      <c r="A171">
        <v>160</v>
      </c>
      <c r="B171" s="1">
        <f t="shared" si="51"/>
        <v>173726.08753899619</v>
      </c>
      <c r="C171" s="1">
        <f>B171*(1+Parâmetros!$B$6)</f>
        <v>174433.86912407898</v>
      </c>
      <c r="D171" s="2">
        <f t="shared" si="52"/>
        <v>707.78158508279012</v>
      </c>
      <c r="E171" s="2"/>
      <c r="F171" s="2">
        <f t="shared" si="61"/>
        <v>174433.86912407898</v>
      </c>
      <c r="H171" s="1">
        <f t="shared" si="54"/>
        <v>190879.02706487605</v>
      </c>
      <c r="I171" s="1">
        <f>H171*(1+Parâmetros!$B$6)</f>
        <v>191656.69184884071</v>
      </c>
      <c r="K171" s="1">
        <f t="shared" si="55"/>
        <v>190879.02706487605</v>
      </c>
      <c r="L171" s="1">
        <f>K171*(1+Parâmetros!$B$6)</f>
        <v>191656.69184884071</v>
      </c>
    </row>
    <row r="172" spans="1:12" x14ac:dyDescent="0.25">
      <c r="A172">
        <v>161</v>
      </c>
      <c r="B172" s="1">
        <f t="shared" si="51"/>
        <v>174433.86912407898</v>
      </c>
      <c r="C172" s="1">
        <f>B172*(1+Parâmetros!$B$6)</f>
        <v>175144.53429895118</v>
      </c>
      <c r="D172" s="2">
        <f t="shared" si="52"/>
        <v>710.66517487220699</v>
      </c>
      <c r="E172" s="2"/>
      <c r="F172" s="2">
        <f t="shared" si="61"/>
        <v>175144.53429895118</v>
      </c>
      <c r="H172" s="1">
        <f t="shared" si="54"/>
        <v>191656.69184884071</v>
      </c>
      <c r="I172" s="1">
        <f>H172*(1+Parâmetros!$B$6)</f>
        <v>192437.52493539744</v>
      </c>
      <c r="K172" s="1">
        <f t="shared" si="55"/>
        <v>191656.69184884071</v>
      </c>
      <c r="L172" s="1">
        <f>K172*(1+Parâmetros!$B$6)</f>
        <v>192437.52493539744</v>
      </c>
    </row>
    <row r="173" spans="1:12" x14ac:dyDescent="0.25">
      <c r="A173" s="3">
        <v>162</v>
      </c>
      <c r="B173" s="4">
        <f t="shared" si="51"/>
        <v>175144.53429895118</v>
      </c>
      <c r="C173" s="4">
        <f>B173*(1+Parâmetros!$B$6)</f>
        <v>175858.09481171455</v>
      </c>
      <c r="D173" s="5">
        <f t="shared" si="52"/>
        <v>713.56051276336075</v>
      </c>
      <c r="E173" s="5">
        <f>SUM(D168:D173)*0.85</f>
        <v>3602.4421679164398</v>
      </c>
      <c r="F173" s="5">
        <f>B168+E173</f>
        <v>175222.36972325871</v>
      </c>
      <c r="H173" s="1">
        <f t="shared" si="54"/>
        <v>192437.52493539744</v>
      </c>
      <c r="I173" s="1">
        <f>H173*(1+Parâmetros!$B$6)</f>
        <v>193221.53923260316</v>
      </c>
      <c r="K173" s="1">
        <f t="shared" si="55"/>
        <v>192437.52493539744</v>
      </c>
      <c r="L173" s="1">
        <f>K173*(1+Parâmetros!$B$6)</f>
        <v>193221.53923260316</v>
      </c>
    </row>
    <row r="174" spans="1:12" x14ac:dyDescent="0.25">
      <c r="A174">
        <v>163</v>
      </c>
      <c r="B174" s="1">
        <f t="shared" si="51"/>
        <v>175222.36972325871</v>
      </c>
      <c r="C174" s="1">
        <f>B174*(1+Parâmetros!$B$6)</f>
        <v>175936.24734717546</v>
      </c>
      <c r="D174" s="2">
        <f t="shared" si="52"/>
        <v>713.87762391674914</v>
      </c>
      <c r="E174" s="2"/>
      <c r="F174" s="2">
        <f t="shared" ref="F174" si="63">C174</f>
        <v>175936.24734717546</v>
      </c>
      <c r="H174" s="1">
        <f t="shared" si="54"/>
        <v>193221.53923260316</v>
      </c>
      <c r="I174" s="1">
        <f>H174*(1+Parâmetros!$B$6)</f>
        <v>194008.74770110386</v>
      </c>
      <c r="K174" s="1">
        <f t="shared" si="55"/>
        <v>193221.53923260316</v>
      </c>
      <c r="L174" s="1">
        <f>K174*(1+Parâmetros!$B$6)</f>
        <v>194008.74770110386</v>
      </c>
    </row>
    <row r="175" spans="1:12" x14ac:dyDescent="0.25">
      <c r="A175">
        <v>164</v>
      </c>
      <c r="B175" s="1">
        <f t="shared" si="51"/>
        <v>175936.24734717546</v>
      </c>
      <c r="C175" s="1">
        <f>B175*(1+Parâmetros!$B$6)</f>
        <v>176653.03339689842</v>
      </c>
      <c r="D175" s="2">
        <f t="shared" si="52"/>
        <v>716.7860497229558</v>
      </c>
      <c r="E175" s="10"/>
      <c r="F175" s="2">
        <f t="shared" si="61"/>
        <v>176653.03339689842</v>
      </c>
      <c r="H175" s="1">
        <f t="shared" si="54"/>
        <v>194008.74770110386</v>
      </c>
      <c r="I175" s="1">
        <f>H175*(1+Parâmetros!$B$6)</f>
        <v>194799.16335434877</v>
      </c>
      <c r="K175" s="1">
        <f t="shared" si="55"/>
        <v>194008.74770110386</v>
      </c>
      <c r="L175" s="1">
        <f>K175*(1+Parâmetros!$B$6)</f>
        <v>194799.16335434877</v>
      </c>
    </row>
    <row r="176" spans="1:12" x14ac:dyDescent="0.25">
      <c r="A176">
        <v>165</v>
      </c>
      <c r="B176" s="1">
        <f t="shared" si="51"/>
        <v>176653.03339689842</v>
      </c>
      <c r="C176" s="1">
        <f>B176*(1+Parâmetros!$B$6)</f>
        <v>177372.73972171434</v>
      </c>
      <c r="D176" s="2">
        <f t="shared" si="52"/>
        <v>719.70632481592475</v>
      </c>
      <c r="E176" s="10"/>
      <c r="F176" s="2">
        <f t="shared" si="61"/>
        <v>177372.73972171434</v>
      </c>
      <c r="H176" s="1">
        <f t="shared" si="54"/>
        <v>194799.16335434877</v>
      </c>
      <c r="I176" s="1">
        <f>H176*(1+Parâmetros!$B$6)</f>
        <v>195592.79925880552</v>
      </c>
      <c r="K176" s="1">
        <f t="shared" si="55"/>
        <v>194799.16335434877</v>
      </c>
      <c r="L176" s="1">
        <f>K176*(1+Parâmetros!$B$6)</f>
        <v>195592.79925880552</v>
      </c>
    </row>
    <row r="177" spans="1:12" x14ac:dyDescent="0.25">
      <c r="A177">
        <v>166</v>
      </c>
      <c r="B177" s="1">
        <f t="shared" si="51"/>
        <v>177372.73972171434</v>
      </c>
      <c r="C177" s="1">
        <f>B177*(1+Parâmetros!$B$6)</f>
        <v>178095.37821918546</v>
      </c>
      <c r="D177" s="2">
        <f t="shared" si="52"/>
        <v>722.6384974711109</v>
      </c>
      <c r="E177" s="2"/>
      <c r="F177" s="2">
        <f t="shared" si="61"/>
        <v>178095.37821918546</v>
      </c>
      <c r="H177" s="1">
        <f t="shared" si="54"/>
        <v>195592.79925880552</v>
      </c>
      <c r="I177" s="1">
        <f>H177*(1+Parâmetros!$B$6)</f>
        <v>196389.66853417619</v>
      </c>
      <c r="K177" s="1">
        <f t="shared" si="55"/>
        <v>195592.79925880552</v>
      </c>
      <c r="L177" s="1">
        <f>K177*(1+Parâmetros!$B$6)</f>
        <v>196389.66853417619</v>
      </c>
    </row>
    <row r="178" spans="1:12" x14ac:dyDescent="0.25">
      <c r="A178">
        <v>167</v>
      </c>
      <c r="B178" s="1">
        <f t="shared" si="51"/>
        <v>178095.37821918546</v>
      </c>
      <c r="C178" s="1">
        <f>B178*(1+Parâmetros!$B$6)</f>
        <v>178820.96083534608</v>
      </c>
      <c r="D178" s="2">
        <f t="shared" si="52"/>
        <v>725.58261616062373</v>
      </c>
      <c r="E178" s="2"/>
      <c r="F178" s="2">
        <f t="shared" si="61"/>
        <v>178820.96083534608</v>
      </c>
      <c r="H178" s="1">
        <f t="shared" si="54"/>
        <v>196389.66853417619</v>
      </c>
      <c r="I178" s="1">
        <f>H178*(1+Parâmetros!$B$6)</f>
        <v>197189.78435361409</v>
      </c>
      <c r="K178" s="1">
        <f t="shared" si="55"/>
        <v>196389.66853417619</v>
      </c>
      <c r="L178" s="1">
        <f>K178*(1+Parâmetros!$B$6)</f>
        <v>197189.78435361409</v>
      </c>
    </row>
    <row r="179" spans="1:12" x14ac:dyDescent="0.25">
      <c r="A179" s="3">
        <v>168</v>
      </c>
      <c r="B179" s="4">
        <f t="shared" si="51"/>
        <v>178820.96083534608</v>
      </c>
      <c r="C179" s="4">
        <f>B179*(1+Parâmetros!$B$6)</f>
        <v>179549.49956490021</v>
      </c>
      <c r="D179" s="5">
        <f t="shared" si="52"/>
        <v>728.53872955412953</v>
      </c>
      <c r="E179" s="5">
        <f>SUM(D174:D179)*0.85</f>
        <v>3678.0603653952699</v>
      </c>
      <c r="F179" s="5">
        <f>B174+E179</f>
        <v>178900.43008865399</v>
      </c>
      <c r="H179" s="1">
        <f t="shared" si="54"/>
        <v>197189.78435361409</v>
      </c>
      <c r="I179" s="1">
        <f>H179*(1+Parâmetros!$B$6)</f>
        <v>197993.15994394163</v>
      </c>
      <c r="K179" s="1">
        <f t="shared" si="55"/>
        <v>197189.78435361409</v>
      </c>
      <c r="L179" s="1">
        <f>K179*(1+Parâmetros!$B$6)</f>
        <v>197993.15994394163</v>
      </c>
    </row>
    <row r="180" spans="1:12" x14ac:dyDescent="0.25">
      <c r="A180" s="8">
        <v>169</v>
      </c>
      <c r="B180" s="1">
        <f t="shared" si="51"/>
        <v>178900.43008865399</v>
      </c>
      <c r="C180" s="1">
        <f>B180*(1+Parâmetros!$B$6)</f>
        <v>179629.29258578309</v>
      </c>
      <c r="D180" s="2">
        <f t="shared" si="52"/>
        <v>728.86249712909921</v>
      </c>
      <c r="E180" s="2"/>
      <c r="F180" s="2">
        <f t="shared" ref="F180" si="64">C180</f>
        <v>179629.29258578309</v>
      </c>
      <c r="H180" s="1">
        <f t="shared" si="54"/>
        <v>197993.15994394163</v>
      </c>
      <c r="I180" s="1">
        <f>H180*(1+Parâmetros!$B$6)</f>
        <v>198799.80858586894</v>
      </c>
      <c r="K180" s="1">
        <f t="shared" si="55"/>
        <v>197993.15994394163</v>
      </c>
      <c r="L180" s="1">
        <f>K180*(1+Parâmetros!$B$6)</f>
        <v>198799.80858586894</v>
      </c>
    </row>
    <row r="181" spans="1:12" x14ac:dyDescent="0.25">
      <c r="A181">
        <v>170</v>
      </c>
      <c r="B181" s="1">
        <f t="shared" si="51"/>
        <v>179629.29258578309</v>
      </c>
      <c r="C181" s="1">
        <f>B181*(1+Parâmetros!$B$6)</f>
        <v>180361.12455894676</v>
      </c>
      <c r="D181" s="2">
        <f t="shared" si="52"/>
        <v>731.83197316367296</v>
      </c>
      <c r="E181" s="2"/>
      <c r="F181" s="2">
        <f t="shared" si="61"/>
        <v>180361.12455894676</v>
      </c>
      <c r="H181" s="1">
        <f t="shared" si="54"/>
        <v>198799.80858586894</v>
      </c>
      <c r="I181" s="1">
        <f>H181*(1+Parâmetros!$B$6)</f>
        <v>199609.74361421337</v>
      </c>
      <c r="K181" s="1">
        <f t="shared" si="55"/>
        <v>198799.80858586894</v>
      </c>
      <c r="L181" s="1">
        <f>K181*(1+Parâmetros!$B$6)</f>
        <v>199609.74361421337</v>
      </c>
    </row>
    <row r="182" spans="1:12" x14ac:dyDescent="0.25">
      <c r="A182">
        <v>171</v>
      </c>
      <c r="B182" s="1">
        <f t="shared" si="51"/>
        <v>180361.12455894676</v>
      </c>
      <c r="C182" s="1">
        <f>B182*(1+Parâmetros!$B$6)</f>
        <v>181095.93810615793</v>
      </c>
      <c r="D182" s="2">
        <f t="shared" si="52"/>
        <v>734.81354721117532</v>
      </c>
      <c r="E182" s="2"/>
      <c r="F182" s="2">
        <f t="shared" si="61"/>
        <v>181095.93810615793</v>
      </c>
      <c r="H182" s="1">
        <f t="shared" si="54"/>
        <v>199609.74361421337</v>
      </c>
      <c r="I182" s="1">
        <f>H182*(1+Parâmetros!$B$6)</f>
        <v>200422.97841811998</v>
      </c>
      <c r="K182" s="1">
        <f t="shared" si="55"/>
        <v>199609.74361421337</v>
      </c>
      <c r="L182" s="1">
        <f>K182*(1+Parâmetros!$B$6)</f>
        <v>200422.97841811998</v>
      </c>
    </row>
    <row r="183" spans="1:12" x14ac:dyDescent="0.25">
      <c r="A183">
        <v>172</v>
      </c>
      <c r="B183" s="1">
        <f t="shared" si="51"/>
        <v>181095.93810615793</v>
      </c>
      <c r="C183" s="1">
        <f>B183*(1+Parâmetros!$B$6)</f>
        <v>181833.74537471833</v>
      </c>
      <c r="D183" s="2">
        <f t="shared" si="52"/>
        <v>737.80726856039837</v>
      </c>
      <c r="E183" s="2"/>
      <c r="F183" s="2">
        <f t="shared" si="61"/>
        <v>181833.74537471833</v>
      </c>
      <c r="H183" s="1">
        <f t="shared" si="54"/>
        <v>200422.97841811998</v>
      </c>
      <c r="I183" s="1">
        <f>H183*(1+Parâmetros!$B$6)</f>
        <v>201239.52644128288</v>
      </c>
      <c r="K183" s="1">
        <f t="shared" si="55"/>
        <v>200422.97841811998</v>
      </c>
      <c r="L183" s="1">
        <f>K183*(1+Parâmetros!$B$6)</f>
        <v>201239.52644128288</v>
      </c>
    </row>
    <row r="184" spans="1:12" x14ac:dyDescent="0.25">
      <c r="A184">
        <v>173</v>
      </c>
      <c r="B184" s="1">
        <f t="shared" si="51"/>
        <v>181833.74537471833</v>
      </c>
      <c r="C184" s="1">
        <f>B184*(1+Parâmetros!$B$6)</f>
        <v>182574.55856141934</v>
      </c>
      <c r="D184" s="2">
        <f t="shared" si="52"/>
        <v>740.81318670100882</v>
      </c>
      <c r="E184" s="2"/>
      <c r="F184" s="2">
        <f t="shared" si="61"/>
        <v>182574.55856141934</v>
      </c>
      <c r="H184" s="1">
        <f t="shared" si="54"/>
        <v>201239.52644128288</v>
      </c>
      <c r="I184" s="1">
        <f>H184*(1+Parâmetros!$B$6)</f>
        <v>202059.40118216744</v>
      </c>
      <c r="K184" s="1">
        <f t="shared" si="55"/>
        <v>201239.52644128288</v>
      </c>
      <c r="L184" s="1">
        <f>K184*(1+Parâmetros!$B$6)</f>
        <v>202059.40118216744</v>
      </c>
    </row>
    <row r="185" spans="1:12" x14ac:dyDescent="0.25">
      <c r="A185" s="3">
        <v>174</v>
      </c>
      <c r="B185" s="4">
        <f t="shared" si="51"/>
        <v>182574.55856141934</v>
      </c>
      <c r="C185" s="4">
        <f>B185*(1+Parâmetros!$B$6)</f>
        <v>183318.38991274353</v>
      </c>
      <c r="D185" s="5">
        <f t="shared" si="52"/>
        <v>743.83135132418829</v>
      </c>
      <c r="E185" s="5">
        <f>SUM(D180:D185)*0.85</f>
        <v>3755.2658504761116</v>
      </c>
      <c r="F185" s="5">
        <f>B180+E185</f>
        <v>182655.69593913009</v>
      </c>
      <c r="H185" s="1">
        <f t="shared" si="54"/>
        <v>202059.40118216744</v>
      </c>
      <c r="I185" s="1">
        <f>H185*(1+Parâmetros!$B$6)</f>
        <v>202882.61619423344</v>
      </c>
      <c r="K185" s="1">
        <f t="shared" si="55"/>
        <v>202059.40118216744</v>
      </c>
      <c r="L185" s="1">
        <f>K185*(1+Parâmetros!$B$6)</f>
        <v>202882.61619423344</v>
      </c>
    </row>
    <row r="186" spans="1:12" x14ac:dyDescent="0.25">
      <c r="A186" s="8">
        <v>175</v>
      </c>
      <c r="B186" s="1">
        <f t="shared" si="51"/>
        <v>182655.69593913009</v>
      </c>
      <c r="C186" s="1">
        <f>B186*(1+Parâmetros!$B$6)</f>
        <v>183399.85785417454</v>
      </c>
      <c r="D186" s="2">
        <f t="shared" si="52"/>
        <v>744.16191504444578</v>
      </c>
      <c r="E186" s="2"/>
      <c r="F186" s="2">
        <f t="shared" ref="F186" si="65">C186</f>
        <v>183399.85785417454</v>
      </c>
      <c r="H186" s="1">
        <f t="shared" si="54"/>
        <v>202882.61619423344</v>
      </c>
      <c r="I186" s="1">
        <f>H186*(1+Parâmetros!$B$6)</f>
        <v>203709.18508615918</v>
      </c>
      <c r="K186" s="1">
        <f t="shared" si="55"/>
        <v>202882.61619423344</v>
      </c>
      <c r="L186" s="1">
        <f>K186*(1+Parâmetros!$B$6)</f>
        <v>203709.18508615918</v>
      </c>
    </row>
    <row r="187" spans="1:12" x14ac:dyDescent="0.25">
      <c r="A187">
        <v>176</v>
      </c>
      <c r="B187" s="1">
        <f t="shared" si="51"/>
        <v>183399.85785417454</v>
      </c>
      <c r="C187" s="1">
        <f>B187*(1+Parâmetros!$B$6)</f>
        <v>184147.05157697597</v>
      </c>
      <c r="D187" s="2">
        <f t="shared" si="52"/>
        <v>747.19372280142852</v>
      </c>
      <c r="E187" s="2"/>
      <c r="F187" s="2">
        <f t="shared" si="61"/>
        <v>184147.05157697597</v>
      </c>
      <c r="H187" s="1">
        <f t="shared" si="54"/>
        <v>203709.18508615918</v>
      </c>
      <c r="I187" s="1">
        <f>H187*(1+Parâmetros!$B$6)</f>
        <v>204539.12152206633</v>
      </c>
      <c r="K187" s="1">
        <f t="shared" si="55"/>
        <v>203709.18508615918</v>
      </c>
      <c r="L187" s="1">
        <f>K187*(1+Parâmetros!$B$6)</f>
        <v>204539.12152206633</v>
      </c>
    </row>
    <row r="188" spans="1:12" x14ac:dyDescent="0.25">
      <c r="A188">
        <v>177</v>
      </c>
      <c r="B188" s="1">
        <f t="shared" si="51"/>
        <v>184147.05157697597</v>
      </c>
      <c r="C188" s="1">
        <f>B188*(1+Parâmetros!$B$6)</f>
        <v>184897.28945949444</v>
      </c>
      <c r="D188" s="2">
        <f t="shared" si="52"/>
        <v>750.23788251847145</v>
      </c>
      <c r="E188" s="2"/>
      <c r="F188" s="2">
        <f t="shared" si="61"/>
        <v>184897.28945949444</v>
      </c>
      <c r="H188" s="1">
        <f t="shared" si="54"/>
        <v>204539.12152206633</v>
      </c>
      <c r="I188" s="1">
        <f>H188*(1+Parâmetros!$B$6)</f>
        <v>205372.43922174591</v>
      </c>
      <c r="K188" s="1">
        <f t="shared" si="55"/>
        <v>204539.12152206633</v>
      </c>
      <c r="L188" s="1">
        <f>K188*(1+Parâmetros!$B$6)</f>
        <v>205372.43922174591</v>
      </c>
    </row>
    <row r="189" spans="1:12" x14ac:dyDescent="0.25">
      <c r="A189">
        <v>178</v>
      </c>
      <c r="B189" s="1">
        <f t="shared" si="51"/>
        <v>184897.28945949444</v>
      </c>
      <c r="C189" s="1">
        <f>B189*(1+Parâmetros!$B$6)</f>
        <v>185650.58390401347</v>
      </c>
      <c r="D189" s="2">
        <f t="shared" si="52"/>
        <v>753.29444451903692</v>
      </c>
      <c r="E189" s="2"/>
      <c r="F189" s="2">
        <f t="shared" si="61"/>
        <v>185650.58390401347</v>
      </c>
      <c r="H189" s="1">
        <f t="shared" si="54"/>
        <v>205372.43922174591</v>
      </c>
      <c r="I189" s="1">
        <f>H189*(1+Parâmetros!$B$6)</f>
        <v>206209.15196088509</v>
      </c>
      <c r="K189" s="1">
        <f t="shared" si="55"/>
        <v>205372.43922174591</v>
      </c>
      <c r="L189" s="1">
        <f>K189*(1+Parâmetros!$B$6)</f>
        <v>206209.15196088509</v>
      </c>
    </row>
    <row r="190" spans="1:12" x14ac:dyDescent="0.25">
      <c r="A190">
        <v>179</v>
      </c>
      <c r="B190" s="1">
        <f t="shared" si="51"/>
        <v>185650.58390401347</v>
      </c>
      <c r="C190" s="1">
        <f>B190*(1+Parâmetros!$B$6)</f>
        <v>186406.94736334501</v>
      </c>
      <c r="D190" s="2">
        <f t="shared" si="52"/>
        <v>756.36345933153643</v>
      </c>
      <c r="E190" s="2"/>
      <c r="F190" s="2">
        <f t="shared" si="61"/>
        <v>186406.94736334501</v>
      </c>
      <c r="H190" s="1">
        <f t="shared" si="54"/>
        <v>206209.15196088509</v>
      </c>
      <c r="I190" s="1">
        <f>H190*(1+Parâmetros!$B$6)</f>
        <v>207049.27357129491</v>
      </c>
      <c r="K190" s="1">
        <f t="shared" si="55"/>
        <v>206209.15196088509</v>
      </c>
      <c r="L190" s="1">
        <f>K190*(1+Parâmetros!$B$6)</f>
        <v>207049.27357129491</v>
      </c>
    </row>
    <row r="191" spans="1:12" x14ac:dyDescent="0.25">
      <c r="A191" s="3">
        <v>180</v>
      </c>
      <c r="B191" s="4">
        <f t="shared" si="51"/>
        <v>186406.94736334501</v>
      </c>
      <c r="C191" s="4">
        <f>B191*(1+Parâmetros!$B$6)</f>
        <v>187166.3923410353</v>
      </c>
      <c r="D191" s="5">
        <f t="shared" si="52"/>
        <v>759.44497769029113</v>
      </c>
      <c r="E191" s="5">
        <f>SUM(D186:D191)*0.85</f>
        <v>3834.0919416194288</v>
      </c>
      <c r="F191" s="5">
        <f>B186+E191</f>
        <v>186489.78788074953</v>
      </c>
      <c r="H191" s="1">
        <f t="shared" si="54"/>
        <v>207049.27357129491</v>
      </c>
      <c r="I191" s="1">
        <f>H191*(1+Parâmetros!$B$6)</f>
        <v>207892.81794113884</v>
      </c>
      <c r="K191" s="1">
        <f t="shared" si="55"/>
        <v>207049.27357129491</v>
      </c>
      <c r="L191" s="1">
        <f>K191*(1+Parâmetros!$B$6)</f>
        <v>207892.81794113884</v>
      </c>
    </row>
    <row r="192" spans="1:12" x14ac:dyDescent="0.25">
      <c r="A192">
        <v>181</v>
      </c>
      <c r="B192" s="1">
        <f t="shared" si="51"/>
        <v>186489.78788074953</v>
      </c>
      <c r="C192" s="1">
        <f>B192*(1+Parâmetros!$B$6)</f>
        <v>187249.57036096204</v>
      </c>
      <c r="D192" s="2">
        <f t="shared" si="52"/>
        <v>759.78248021251056</v>
      </c>
      <c r="E192" s="2"/>
      <c r="F192" s="2">
        <f t="shared" ref="F192" si="66">C192</f>
        <v>187249.57036096204</v>
      </c>
      <c r="H192" s="1">
        <f t="shared" si="54"/>
        <v>207892.81794113884</v>
      </c>
      <c r="I192" s="1">
        <f>H192*(1+Parâmetros!$B$6)</f>
        <v>208739.79901516251</v>
      </c>
      <c r="K192" s="1">
        <f t="shared" si="55"/>
        <v>207892.81794113884</v>
      </c>
      <c r="L192" s="1">
        <f>K192*(1+Parâmetros!$B$6)</f>
        <v>208739.79901516251</v>
      </c>
    </row>
    <row r="193" spans="1:12" x14ac:dyDescent="0.25">
      <c r="A193">
        <v>182</v>
      </c>
      <c r="B193" s="1">
        <f t="shared" si="51"/>
        <v>187249.57036096204</v>
      </c>
      <c r="C193" s="1">
        <f>B193*(1+Parâmetros!$B$6)</f>
        <v>188012.44828904758</v>
      </c>
      <c r="D193" s="2">
        <f t="shared" si="52"/>
        <v>762.87792808553786</v>
      </c>
      <c r="E193" s="10"/>
      <c r="F193" s="2">
        <f t="shared" si="61"/>
        <v>188012.44828904758</v>
      </c>
      <c r="H193" s="1">
        <f t="shared" si="54"/>
        <v>208739.79901516251</v>
      </c>
      <c r="I193" s="1">
        <f>H193*(1+Parâmetros!$B$6)</f>
        <v>209590.23079492417</v>
      </c>
      <c r="K193" s="1">
        <f t="shared" si="55"/>
        <v>208739.79901516251</v>
      </c>
      <c r="L193" s="1">
        <f>K193*(1+Parâmetros!$B$6)</f>
        <v>209590.23079492417</v>
      </c>
    </row>
    <row r="194" spans="1:12" x14ac:dyDescent="0.25">
      <c r="A194">
        <v>183</v>
      </c>
      <c r="B194" s="1">
        <f t="shared" si="51"/>
        <v>188012.44828904758</v>
      </c>
      <c r="C194" s="1">
        <f>B194*(1+Parâmetros!$B$6)</f>
        <v>188778.43427624393</v>
      </c>
      <c r="D194" s="2">
        <f t="shared" si="52"/>
        <v>765.98598719635629</v>
      </c>
      <c r="E194" s="10"/>
      <c r="F194" s="2">
        <f t="shared" si="61"/>
        <v>188778.43427624393</v>
      </c>
      <c r="H194" s="1">
        <f t="shared" si="54"/>
        <v>209590.23079492417</v>
      </c>
      <c r="I194" s="1">
        <f>H194*(1+Parâmetros!$B$6)</f>
        <v>210444.1273390261</v>
      </c>
      <c r="K194" s="1">
        <f t="shared" si="55"/>
        <v>209590.23079492417</v>
      </c>
      <c r="L194" s="1">
        <f>K194*(1+Parâmetros!$B$6)</f>
        <v>210444.1273390261</v>
      </c>
    </row>
    <row r="195" spans="1:12" x14ac:dyDescent="0.25">
      <c r="A195">
        <v>184</v>
      </c>
      <c r="B195" s="1">
        <f t="shared" si="51"/>
        <v>188778.43427624393</v>
      </c>
      <c r="C195" s="1">
        <f>B195*(1+Parâmetros!$B$6)</f>
        <v>189547.54098516869</v>
      </c>
      <c r="D195" s="2">
        <f t="shared" si="52"/>
        <v>769.10670892475173</v>
      </c>
      <c r="E195" s="2"/>
      <c r="F195" s="2">
        <f t="shared" si="61"/>
        <v>189547.54098516869</v>
      </c>
      <c r="H195" s="1">
        <f t="shared" si="54"/>
        <v>210444.1273390261</v>
      </c>
      <c r="I195" s="1">
        <f>H195*(1+Parâmetros!$B$6)</f>
        <v>211301.50276334715</v>
      </c>
      <c r="K195" s="1">
        <f t="shared" si="55"/>
        <v>210444.1273390261</v>
      </c>
      <c r="L195" s="1">
        <f>K195*(1+Parâmetros!$B$6)</f>
        <v>211301.50276334715</v>
      </c>
    </row>
    <row r="196" spans="1:12" x14ac:dyDescent="0.25">
      <c r="A196">
        <v>185</v>
      </c>
      <c r="B196" s="1">
        <f t="shared" si="51"/>
        <v>189547.54098516869</v>
      </c>
      <c r="C196" s="1">
        <f>B196*(1+Parâmetros!$B$6)</f>
        <v>190319.78113002842</v>
      </c>
      <c r="D196" s="2">
        <f t="shared" si="52"/>
        <v>772.24014485973748</v>
      </c>
      <c r="E196" s="2"/>
      <c r="F196" s="2">
        <f t="shared" si="61"/>
        <v>190319.78113002842</v>
      </c>
      <c r="H196" s="1">
        <f t="shared" si="54"/>
        <v>211301.50276334715</v>
      </c>
      <c r="I196" s="1">
        <f>H196*(1+Parâmetros!$B$6)</f>
        <v>212162.37124127595</v>
      </c>
      <c r="K196" s="1">
        <f t="shared" si="55"/>
        <v>211301.50276334715</v>
      </c>
      <c r="L196" s="1">
        <f>K196*(1+Parâmetros!$B$6)</f>
        <v>212162.37124127595</v>
      </c>
    </row>
    <row r="197" spans="1:12" x14ac:dyDescent="0.25">
      <c r="A197" s="3">
        <v>186</v>
      </c>
      <c r="B197" s="4">
        <f t="shared" si="51"/>
        <v>190319.78113002842</v>
      </c>
      <c r="C197" s="4">
        <f>B197*(1+Parâmetros!$B$6)</f>
        <v>191095.16747682902</v>
      </c>
      <c r="D197" s="5">
        <f t="shared" si="52"/>
        <v>775.38634680060204</v>
      </c>
      <c r="E197" s="5">
        <f>SUM(D192:D197)*0.85</f>
        <v>3914.5726566675717</v>
      </c>
      <c r="F197" s="5">
        <f>B192+E197</f>
        <v>190404.36053741709</v>
      </c>
      <c r="H197" s="1">
        <f t="shared" si="54"/>
        <v>212162.37124127595</v>
      </c>
      <c r="I197" s="1">
        <f>H197*(1+Parâmetros!$B$6)</f>
        <v>213026.74700394526</v>
      </c>
      <c r="K197" s="1">
        <f t="shared" si="55"/>
        <v>212162.37124127595</v>
      </c>
      <c r="L197" s="1">
        <f>K197*(1+Parâmetros!$B$6)</f>
        <v>213026.74700394526</v>
      </c>
    </row>
    <row r="198" spans="1:12" x14ac:dyDescent="0.25">
      <c r="A198" s="8">
        <v>187</v>
      </c>
      <c r="B198" s="1">
        <f t="shared" si="51"/>
        <v>190404.36053741709</v>
      </c>
      <c r="C198" s="1">
        <f>B198*(1+Parâmetros!$B$6)</f>
        <v>191180.09147119292</v>
      </c>
      <c r="D198" s="2">
        <f t="shared" si="52"/>
        <v>775.73093377583427</v>
      </c>
      <c r="E198" s="2"/>
      <c r="F198" s="2">
        <f t="shared" ref="F198" si="67">C198</f>
        <v>191180.09147119292</v>
      </c>
      <c r="H198" s="1">
        <f t="shared" si="54"/>
        <v>213026.74700394526</v>
      </c>
      <c r="I198" s="1">
        <f>H198*(1+Parâmetros!$B$6)</f>
        <v>213894.64434046726</v>
      </c>
      <c r="K198" s="1">
        <f t="shared" si="55"/>
        <v>213026.74700394526</v>
      </c>
      <c r="L198" s="1">
        <f>K198*(1+Parâmetros!$B$6)</f>
        <v>213894.64434046726</v>
      </c>
    </row>
    <row r="199" spans="1:12" x14ac:dyDescent="0.25">
      <c r="A199">
        <v>188</v>
      </c>
      <c r="B199" s="1">
        <f t="shared" si="51"/>
        <v>191180.09147119292</v>
      </c>
      <c r="C199" s="1">
        <f>B199*(1+Parâmetros!$B$6)</f>
        <v>191958.98282881579</v>
      </c>
      <c r="D199" s="2">
        <f t="shared" si="52"/>
        <v>778.89135762286605</v>
      </c>
      <c r="E199" s="2"/>
      <c r="F199" s="2">
        <f t="shared" si="61"/>
        <v>191958.98282881579</v>
      </c>
      <c r="H199" s="1">
        <f t="shared" si="54"/>
        <v>213894.64434046726</v>
      </c>
      <c r="I199" s="1">
        <f>H199*(1+Parâmetros!$B$6)</f>
        <v>214766.07759816977</v>
      </c>
      <c r="K199" s="1">
        <f t="shared" si="55"/>
        <v>213894.64434046726</v>
      </c>
      <c r="L199" s="1">
        <f>K199*(1+Parâmetros!$B$6)</f>
        <v>214766.07759816977</v>
      </c>
    </row>
    <row r="200" spans="1:12" x14ac:dyDescent="0.25">
      <c r="A200">
        <v>189</v>
      </c>
      <c r="B200" s="1">
        <f t="shared" ref="B200:B263" si="68">F199</f>
        <v>191958.98282881579</v>
      </c>
      <c r="C200" s="1">
        <f>B200*(1+Parâmetros!$B$6)</f>
        <v>192741.04748624362</v>
      </c>
      <c r="D200" s="2">
        <f t="shared" ref="D200:D263" si="69">C200-B200</f>
        <v>782.06465742783621</v>
      </c>
      <c r="E200" s="2"/>
      <c r="F200" s="2">
        <f t="shared" si="61"/>
        <v>192741.04748624362</v>
      </c>
      <c r="H200" s="1">
        <f t="shared" si="54"/>
        <v>214766.07759816977</v>
      </c>
      <c r="I200" s="1">
        <f>H200*(1+Parâmetros!$B$6)</f>
        <v>215641.06118283333</v>
      </c>
      <c r="K200" s="1">
        <f t="shared" si="55"/>
        <v>214766.07759816977</v>
      </c>
      <c r="L200" s="1">
        <f>K200*(1+Parâmetros!$B$6)</f>
        <v>215641.06118283333</v>
      </c>
    </row>
    <row r="201" spans="1:12" x14ac:dyDescent="0.25">
      <c r="A201">
        <v>190</v>
      </c>
      <c r="B201" s="1">
        <f t="shared" si="68"/>
        <v>192741.04748624362</v>
      </c>
      <c r="C201" s="1">
        <f>B201*(1+Parâmetros!$B$6)</f>
        <v>193526.29837189263</v>
      </c>
      <c r="D201" s="2">
        <f t="shared" si="69"/>
        <v>785.25088564900216</v>
      </c>
      <c r="E201" s="2"/>
      <c r="F201" s="2">
        <f t="shared" si="61"/>
        <v>193526.29837189263</v>
      </c>
      <c r="H201" s="1">
        <f t="shared" si="54"/>
        <v>215641.06118283333</v>
      </c>
      <c r="I201" s="1">
        <f>H201*(1+Parâmetros!$B$6)</f>
        <v>216519.60955892949</v>
      </c>
      <c r="K201" s="1">
        <f t="shared" si="55"/>
        <v>215641.06118283333</v>
      </c>
      <c r="L201" s="1">
        <f>K201*(1+Parâmetros!$B$6)</f>
        <v>216519.60955892949</v>
      </c>
    </row>
    <row r="202" spans="1:12" x14ac:dyDescent="0.25">
      <c r="A202">
        <v>191</v>
      </c>
      <c r="B202" s="1">
        <f t="shared" si="68"/>
        <v>193526.29837189263</v>
      </c>
      <c r="C202" s="1">
        <f>B202*(1+Parâmetros!$B$6)</f>
        <v>194314.74846685099</v>
      </c>
      <c r="D202" s="2">
        <f t="shared" si="69"/>
        <v>788.45009495835984</v>
      </c>
      <c r="E202" s="2"/>
      <c r="F202" s="2">
        <f t="shared" si="61"/>
        <v>194314.74846685099</v>
      </c>
      <c r="H202" s="1">
        <f t="shared" si="54"/>
        <v>216519.60955892949</v>
      </c>
      <c r="I202" s="1">
        <f>H202*(1+Parâmetros!$B$6)</f>
        <v>217401.73724985978</v>
      </c>
      <c r="K202" s="1">
        <f t="shared" si="55"/>
        <v>216519.60955892949</v>
      </c>
      <c r="L202" s="1">
        <f>K202*(1+Parâmetros!$B$6)</f>
        <v>217401.73724985978</v>
      </c>
    </row>
    <row r="203" spans="1:12" x14ac:dyDescent="0.25">
      <c r="A203" s="3">
        <v>192</v>
      </c>
      <c r="B203" s="4">
        <f t="shared" si="68"/>
        <v>194314.74846685099</v>
      </c>
      <c r="C203" s="4">
        <f>B203*(1+Parâmetros!$B$6)</f>
        <v>195106.41080509344</v>
      </c>
      <c r="D203" s="5">
        <f t="shared" si="69"/>
        <v>791.66233824245865</v>
      </c>
      <c r="E203" s="5">
        <f>SUM(D198:D203)*0.85</f>
        <v>3996.7427275249033</v>
      </c>
      <c r="F203" s="5">
        <f>B198+E203</f>
        <v>194401.10326494198</v>
      </c>
      <c r="H203" s="1">
        <f t="shared" si="54"/>
        <v>217401.73724985978</v>
      </c>
      <c r="I203" s="1">
        <f>H203*(1+Parâmetros!$B$6)</f>
        <v>218287.45883819592</v>
      </c>
      <c r="K203" s="1">
        <f t="shared" si="55"/>
        <v>217401.73724985978</v>
      </c>
      <c r="L203" s="1">
        <f>K203*(1+Parâmetros!$B$6)</f>
        <v>218287.45883819592</v>
      </c>
    </row>
    <row r="204" spans="1:12" x14ac:dyDescent="0.25">
      <c r="A204" s="8">
        <v>193</v>
      </c>
      <c r="B204" s="1">
        <f t="shared" si="68"/>
        <v>194401.10326494198</v>
      </c>
      <c r="C204" s="1">
        <f>B204*(1+Parâmetros!$B$6)</f>
        <v>195193.11742332115</v>
      </c>
      <c r="D204" s="2">
        <f t="shared" si="69"/>
        <v>792.01415837917011</v>
      </c>
      <c r="E204" s="2"/>
      <c r="F204" s="2">
        <f t="shared" ref="F204" si="70">C204</f>
        <v>195193.11742332115</v>
      </c>
      <c r="H204" s="1">
        <f t="shared" si="54"/>
        <v>218287.45883819592</v>
      </c>
      <c r="I204" s="1">
        <f>H204*(1+Parâmetros!$B$6)</f>
        <v>219176.78896592077</v>
      </c>
      <c r="K204" s="1">
        <f t="shared" si="55"/>
        <v>218287.45883819592</v>
      </c>
      <c r="L204" s="1">
        <f>K204*(1+Parâmetros!$B$6)</f>
        <v>219176.78896592077</v>
      </c>
    </row>
    <row r="205" spans="1:12" x14ac:dyDescent="0.25">
      <c r="A205">
        <v>194</v>
      </c>
      <c r="B205" s="1">
        <f t="shared" si="68"/>
        <v>195193.11742332115</v>
      </c>
      <c r="C205" s="1">
        <f>B205*(1+Parâmetros!$B$6)</f>
        <v>195988.35834541995</v>
      </c>
      <c r="D205" s="2">
        <f t="shared" si="69"/>
        <v>795.24092209880473</v>
      </c>
      <c r="E205" s="2"/>
      <c r="F205" s="2">
        <f t="shared" si="61"/>
        <v>195988.35834541995</v>
      </c>
      <c r="H205" s="1">
        <f t="shared" si="54"/>
        <v>219176.78896592077</v>
      </c>
      <c r="I205" s="1">
        <f>H205*(1+Parâmetros!$B$6)</f>
        <v>220069.7423346705</v>
      </c>
      <c r="K205" s="1">
        <f t="shared" si="55"/>
        <v>219176.78896592077</v>
      </c>
      <c r="L205" s="1">
        <f>K205*(1+Parâmetros!$B$6)</f>
        <v>220069.7423346705</v>
      </c>
    </row>
    <row r="206" spans="1:12" x14ac:dyDescent="0.25">
      <c r="A206">
        <v>195</v>
      </c>
      <c r="B206" s="1">
        <f t="shared" si="68"/>
        <v>195988.35834541995</v>
      </c>
      <c r="C206" s="1">
        <f>B206*(1+Parâmetros!$B$6)</f>
        <v>196786.83917747322</v>
      </c>
      <c r="D206" s="2">
        <f t="shared" si="69"/>
        <v>798.48083205326111</v>
      </c>
      <c r="E206" s="2"/>
      <c r="F206" s="2">
        <f t="shared" si="61"/>
        <v>196786.83917747322</v>
      </c>
      <c r="H206" s="1">
        <f t="shared" ref="H206:H269" si="71">I205</f>
        <v>220069.7423346705</v>
      </c>
      <c r="I206" s="1">
        <f>H206*(1+Parâmetros!$B$6)</f>
        <v>220966.33370597754</v>
      </c>
      <c r="K206" s="1">
        <f t="shared" ref="K206:K251" si="72">L205</f>
        <v>220069.7423346705</v>
      </c>
      <c r="L206" s="1">
        <f>K206*(1+Parâmetros!$B$6)</f>
        <v>220966.33370597754</v>
      </c>
    </row>
    <row r="207" spans="1:12" x14ac:dyDescent="0.25">
      <c r="A207">
        <v>196</v>
      </c>
      <c r="B207" s="1">
        <f t="shared" si="68"/>
        <v>196786.83917747322</v>
      </c>
      <c r="C207" s="1">
        <f>B207*(1+Parâmetros!$B$6)</f>
        <v>197588.57311927516</v>
      </c>
      <c r="D207" s="2">
        <f t="shared" si="69"/>
        <v>801.73394180194009</v>
      </c>
      <c r="E207" s="2"/>
      <c r="F207" s="2">
        <f t="shared" si="61"/>
        <v>197588.57311927516</v>
      </c>
      <c r="H207" s="1">
        <f t="shared" si="71"/>
        <v>220966.33370597754</v>
      </c>
      <c r="I207" s="1">
        <f>H207*(1+Parâmetros!$B$6)</f>
        <v>221866.57790151463</v>
      </c>
      <c r="K207" s="1">
        <f t="shared" si="72"/>
        <v>220966.33370597754</v>
      </c>
      <c r="L207" s="1">
        <f>K207*(1+Parâmetros!$B$6)</f>
        <v>221866.57790151463</v>
      </c>
    </row>
    <row r="208" spans="1:12" x14ac:dyDescent="0.25">
      <c r="A208">
        <v>197</v>
      </c>
      <c r="B208" s="1">
        <f t="shared" si="68"/>
        <v>197588.57311927516</v>
      </c>
      <c r="C208" s="1">
        <f>B208*(1+Parâmetros!$B$6)</f>
        <v>198393.57342439753</v>
      </c>
      <c r="D208" s="2">
        <f t="shared" si="69"/>
        <v>805.00030512237572</v>
      </c>
      <c r="E208" s="2"/>
      <c r="F208" s="2">
        <f t="shared" si="61"/>
        <v>198393.57342439753</v>
      </c>
      <c r="H208" s="1">
        <f t="shared" si="71"/>
        <v>221866.57790151463</v>
      </c>
      <c r="I208" s="1">
        <f>H208*(1+Parâmetros!$B$6)</f>
        <v>222770.48980333985</v>
      </c>
      <c r="K208" s="1">
        <f t="shared" si="72"/>
        <v>221866.57790151463</v>
      </c>
      <c r="L208" s="1">
        <f>K208*(1+Parâmetros!$B$6)</f>
        <v>222770.48980333985</v>
      </c>
    </row>
    <row r="209" spans="1:12" x14ac:dyDescent="0.25">
      <c r="A209" s="3">
        <v>198</v>
      </c>
      <c r="B209" s="4">
        <f t="shared" si="68"/>
        <v>198393.57342439753</v>
      </c>
      <c r="C209" s="4">
        <f>B209*(1+Parâmetros!$B$6)</f>
        <v>199201.85340040884</v>
      </c>
      <c r="D209" s="5">
        <f t="shared" si="69"/>
        <v>808.2799760113121</v>
      </c>
      <c r="E209" s="5">
        <f>SUM(D204:D209)*0.85</f>
        <v>4080.6376151468344</v>
      </c>
      <c r="F209" s="5">
        <f>B204+E209</f>
        <v>198481.74088008882</v>
      </c>
      <c r="H209" s="1">
        <f t="shared" si="71"/>
        <v>222770.48980333985</v>
      </c>
      <c r="I209" s="1">
        <f>H209*(1+Parâmetros!$B$6)</f>
        <v>223678.08435414263</v>
      </c>
      <c r="K209" s="1">
        <f t="shared" si="72"/>
        <v>222770.48980333985</v>
      </c>
      <c r="L209" s="1">
        <f>K209*(1+Parâmetros!$B$6)</f>
        <v>223678.08435414263</v>
      </c>
    </row>
    <row r="210" spans="1:12" x14ac:dyDescent="0.25">
      <c r="A210">
        <v>199</v>
      </c>
      <c r="B210" s="1">
        <f t="shared" si="68"/>
        <v>198481.74088008882</v>
      </c>
      <c r="C210" s="1">
        <f>B210*(1+Parâmetros!$B$6)</f>
        <v>199290.38006122832</v>
      </c>
      <c r="D210" s="2">
        <f t="shared" si="69"/>
        <v>808.63918113950058</v>
      </c>
      <c r="E210" s="2"/>
      <c r="F210" s="2">
        <f t="shared" ref="F210" si="73">C210</f>
        <v>199290.38006122832</v>
      </c>
      <c r="H210" s="1">
        <f t="shared" si="71"/>
        <v>223678.08435414263</v>
      </c>
      <c r="I210" s="1">
        <f>H210*(1+Parâmetros!$B$6)</f>
        <v>224589.37655749073</v>
      </c>
      <c r="K210" s="1">
        <f t="shared" si="72"/>
        <v>223678.08435414263</v>
      </c>
      <c r="L210" s="1">
        <f>K210*(1+Parâmetros!$B$6)</f>
        <v>224589.37655749073</v>
      </c>
    </row>
    <row r="211" spans="1:12" x14ac:dyDescent="0.25">
      <c r="A211">
        <v>200</v>
      </c>
      <c r="B211" s="1">
        <f t="shared" si="68"/>
        <v>199290.38006122832</v>
      </c>
      <c r="C211" s="1">
        <f>B211*(1+Parâmetros!$B$6)</f>
        <v>200102.3137384881</v>
      </c>
      <c r="D211" s="2">
        <f t="shared" si="69"/>
        <v>811.93367725977441</v>
      </c>
      <c r="E211" s="10"/>
      <c r="F211" s="2">
        <f t="shared" si="61"/>
        <v>200102.3137384881</v>
      </c>
      <c r="H211" s="1">
        <f t="shared" si="71"/>
        <v>224589.37655749073</v>
      </c>
      <c r="I211" s="1">
        <f>H211*(1+Parâmetros!$B$6)</f>
        <v>225504.38147807837</v>
      </c>
      <c r="K211" s="1">
        <f t="shared" si="72"/>
        <v>224589.37655749073</v>
      </c>
      <c r="L211" s="1">
        <f>K211*(1+Parâmetros!$B$6)</f>
        <v>225504.38147807837</v>
      </c>
    </row>
    <row r="212" spans="1:12" x14ac:dyDescent="0.25">
      <c r="A212">
        <v>201</v>
      </c>
      <c r="B212" s="1">
        <f t="shared" si="68"/>
        <v>200102.3137384881</v>
      </c>
      <c r="C212" s="1">
        <f>B212*(1+Parâmetros!$B$6)</f>
        <v>200917.55533405315</v>
      </c>
      <c r="D212" s="2">
        <f t="shared" si="69"/>
        <v>815.24159556505037</v>
      </c>
      <c r="E212" s="10"/>
      <c r="F212" s="2">
        <f t="shared" si="61"/>
        <v>200917.55533405315</v>
      </c>
      <c r="H212" s="1">
        <f t="shared" si="71"/>
        <v>225504.38147807837</v>
      </c>
      <c r="I212" s="1">
        <f>H212*(1+Parâmetros!$B$6)</f>
        <v>226423.11424197513</v>
      </c>
      <c r="K212" s="1">
        <f t="shared" si="72"/>
        <v>225504.38147807837</v>
      </c>
      <c r="L212" s="1">
        <f>K212*(1+Parâmetros!$B$6)</f>
        <v>226423.11424197513</v>
      </c>
    </row>
    <row r="213" spans="1:12" x14ac:dyDescent="0.25">
      <c r="A213">
        <v>202</v>
      </c>
      <c r="B213" s="1">
        <f t="shared" si="68"/>
        <v>200917.55533405315</v>
      </c>
      <c r="C213" s="1">
        <f>B213*(1+Parâmetros!$B$6)</f>
        <v>201736.1183247921</v>
      </c>
      <c r="D213" s="2">
        <f t="shared" si="69"/>
        <v>818.56299073895207</v>
      </c>
      <c r="E213" s="2"/>
      <c r="F213" s="2">
        <f t="shared" si="61"/>
        <v>201736.1183247921</v>
      </c>
      <c r="H213" s="1">
        <f t="shared" si="71"/>
        <v>226423.11424197513</v>
      </c>
      <c r="I213" s="1">
        <f>H213*(1+Parâmetros!$B$6)</f>
        <v>227345.59003687609</v>
      </c>
      <c r="K213" s="1">
        <f t="shared" si="72"/>
        <v>226423.11424197513</v>
      </c>
      <c r="L213" s="1">
        <f>K213*(1+Parâmetros!$B$6)</f>
        <v>227345.59003687609</v>
      </c>
    </row>
    <row r="214" spans="1:12" x14ac:dyDescent="0.25">
      <c r="A214">
        <v>203</v>
      </c>
      <c r="B214" s="1">
        <f t="shared" si="68"/>
        <v>201736.1183247921</v>
      </c>
      <c r="C214" s="1">
        <f>B214*(1+Parâmetros!$B$6)</f>
        <v>202558.01624248002</v>
      </c>
      <c r="D214" s="2">
        <f t="shared" si="69"/>
        <v>821.89791768792202</v>
      </c>
      <c r="E214" s="2"/>
      <c r="F214" s="2">
        <f t="shared" si="61"/>
        <v>202558.01624248002</v>
      </c>
      <c r="H214" s="1">
        <f t="shared" si="71"/>
        <v>227345.59003687609</v>
      </c>
      <c r="I214" s="1">
        <f>H214*(1+Parâmetros!$B$6)</f>
        <v>228271.82411235289</v>
      </c>
      <c r="K214" s="1">
        <f t="shared" si="72"/>
        <v>227345.59003687609</v>
      </c>
      <c r="L214" s="1">
        <f>K214*(1+Parâmetros!$B$6)</f>
        <v>228271.82411235289</v>
      </c>
    </row>
    <row r="215" spans="1:12" x14ac:dyDescent="0.25">
      <c r="A215" s="3">
        <v>204</v>
      </c>
      <c r="B215" s="4">
        <f t="shared" si="68"/>
        <v>202558.01624248002</v>
      </c>
      <c r="C215" s="4">
        <f>B215*(1+Parâmetros!$B$6)</f>
        <v>203383.26267402215</v>
      </c>
      <c r="D215" s="5">
        <f t="shared" si="69"/>
        <v>825.2464315421239</v>
      </c>
      <c r="E215" s="5">
        <f>SUM(D210:D215)*0.85</f>
        <v>4166.293524843325</v>
      </c>
      <c r="F215" s="5">
        <f>B210+E215</f>
        <v>202648.03440493214</v>
      </c>
      <c r="H215" s="1">
        <f t="shared" si="71"/>
        <v>228271.82411235289</v>
      </c>
      <c r="I215" s="1">
        <f>H215*(1+Parâmetros!$B$6)</f>
        <v>229201.83178010583</v>
      </c>
      <c r="K215" s="1">
        <f t="shared" si="72"/>
        <v>228271.82411235289</v>
      </c>
      <c r="L215" s="1">
        <f>K215*(1+Parâmetros!$B$6)</f>
        <v>229201.83178010583</v>
      </c>
    </row>
    <row r="216" spans="1:12" x14ac:dyDescent="0.25">
      <c r="A216" s="8">
        <v>205</v>
      </c>
      <c r="B216" s="1">
        <f t="shared" si="68"/>
        <v>202648.03440493214</v>
      </c>
      <c r="C216" s="1">
        <f>B216*(1+Parâmetros!$B$6)</f>
        <v>203473.64758161086</v>
      </c>
      <c r="D216" s="2">
        <f t="shared" si="69"/>
        <v>825.61317667871481</v>
      </c>
      <c r="E216" s="2"/>
      <c r="F216" s="2">
        <f t="shared" ref="F216" si="74">C216</f>
        <v>203473.64758161086</v>
      </c>
      <c r="H216" s="1">
        <f t="shared" si="71"/>
        <v>229201.83178010583</v>
      </c>
      <c r="I216" s="1">
        <f>H216*(1+Parâmetros!$B$6)</f>
        <v>230135.62841421692</v>
      </c>
      <c r="K216" s="1">
        <f t="shared" si="72"/>
        <v>229201.83178010583</v>
      </c>
      <c r="L216" s="1">
        <f>K216*(1+Parâmetros!$B$6)</f>
        <v>230135.62841421692</v>
      </c>
    </row>
    <row r="217" spans="1:12" x14ac:dyDescent="0.25">
      <c r="A217">
        <v>206</v>
      </c>
      <c r="B217" s="1">
        <f t="shared" si="68"/>
        <v>203473.64758161086</v>
      </c>
      <c r="C217" s="1">
        <f>B217*(1+Parâmetros!$B$6)</f>
        <v>204302.62440856878</v>
      </c>
      <c r="D217" s="2">
        <f t="shared" si="69"/>
        <v>828.97682695792173</v>
      </c>
      <c r="E217" s="2"/>
      <c r="F217" s="2">
        <f t="shared" si="61"/>
        <v>204302.62440856878</v>
      </c>
      <c r="H217" s="1">
        <f t="shared" si="71"/>
        <v>230135.62841421692</v>
      </c>
      <c r="I217" s="1">
        <f>H217*(1+Parâmetros!$B$6)</f>
        <v>231073.22945140413</v>
      </c>
      <c r="K217" s="1">
        <f t="shared" si="72"/>
        <v>230135.62841421692</v>
      </c>
      <c r="L217" s="1">
        <f>K217*(1+Parâmetros!$B$6)</f>
        <v>231073.22945140413</v>
      </c>
    </row>
    <row r="218" spans="1:12" x14ac:dyDescent="0.25">
      <c r="A218">
        <v>207</v>
      </c>
      <c r="B218" s="1">
        <f t="shared" si="68"/>
        <v>204302.62440856878</v>
      </c>
      <c r="C218" s="1">
        <f>B218*(1+Parâmetros!$B$6)</f>
        <v>205134.97858973351</v>
      </c>
      <c r="D218" s="2">
        <f t="shared" si="69"/>
        <v>832.35418116473011</v>
      </c>
      <c r="E218" s="2"/>
      <c r="F218" s="2">
        <f t="shared" si="61"/>
        <v>205134.97858973351</v>
      </c>
      <c r="H218" s="1">
        <f t="shared" si="71"/>
        <v>231073.22945140413</v>
      </c>
      <c r="I218" s="1">
        <f>H218*(1+Parâmetros!$B$6)</f>
        <v>232014.65039127652</v>
      </c>
      <c r="K218" s="1">
        <f t="shared" si="72"/>
        <v>231073.22945140413</v>
      </c>
      <c r="L218" s="1">
        <f>K218*(1+Parâmetros!$B$6)</f>
        <v>232014.65039127652</v>
      </c>
    </row>
    <row r="219" spans="1:12" x14ac:dyDescent="0.25">
      <c r="A219">
        <v>208</v>
      </c>
      <c r="B219" s="1">
        <f t="shared" si="68"/>
        <v>205134.97858973351</v>
      </c>
      <c r="C219" s="1">
        <f>B219*(1+Parâmetros!$B$6)</f>
        <v>205970.72388486413</v>
      </c>
      <c r="D219" s="2">
        <f t="shared" si="69"/>
        <v>835.74529513061862</v>
      </c>
      <c r="E219" s="2"/>
      <c r="F219" s="2">
        <f t="shared" si="61"/>
        <v>205970.72388486413</v>
      </c>
      <c r="H219" s="1">
        <f t="shared" si="71"/>
        <v>232014.65039127652</v>
      </c>
      <c r="I219" s="1">
        <f>H219*(1+Parâmetros!$B$6)</f>
        <v>232959.90679659048</v>
      </c>
      <c r="K219" s="1">
        <f t="shared" si="72"/>
        <v>232014.65039127652</v>
      </c>
      <c r="L219" s="1">
        <f>K219*(1+Parâmetros!$B$6)</f>
        <v>232959.90679659048</v>
      </c>
    </row>
    <row r="220" spans="1:12" x14ac:dyDescent="0.25">
      <c r="A220">
        <v>209</v>
      </c>
      <c r="B220" s="1">
        <f t="shared" si="68"/>
        <v>205970.72388486413</v>
      </c>
      <c r="C220" s="1">
        <f>B220*(1+Parâmetros!$B$6)</f>
        <v>206809.87410977873</v>
      </c>
      <c r="D220" s="2">
        <f t="shared" si="69"/>
        <v>839.15022491459968</v>
      </c>
      <c r="E220" s="2"/>
      <c r="F220" s="2">
        <f t="shared" si="61"/>
        <v>206809.87410977873</v>
      </c>
      <c r="H220" s="1">
        <f t="shared" si="71"/>
        <v>232959.90679659048</v>
      </c>
      <c r="I220" s="1">
        <f>H220*(1+Parâmetros!$B$6)</f>
        <v>233909.01429350697</v>
      </c>
      <c r="K220" s="1">
        <f t="shared" si="72"/>
        <v>232959.90679659048</v>
      </c>
      <c r="L220" s="1">
        <f>K220*(1+Parâmetros!$B$6)</f>
        <v>233909.01429350697</v>
      </c>
    </row>
    <row r="221" spans="1:12" x14ac:dyDescent="0.25">
      <c r="A221" s="3">
        <v>210</v>
      </c>
      <c r="B221" s="4">
        <f t="shared" si="68"/>
        <v>206809.87410977873</v>
      </c>
      <c r="C221" s="4">
        <f>B221*(1+Parâmetros!$B$6)</f>
        <v>207652.4431365827</v>
      </c>
      <c r="D221" s="5">
        <f t="shared" si="69"/>
        <v>842.56902680397616</v>
      </c>
      <c r="E221" s="5">
        <f>SUM(D216:D221)*0.85</f>
        <v>4253.7474219029764</v>
      </c>
      <c r="F221" s="5">
        <f>B216+E221</f>
        <v>206901.78182683513</v>
      </c>
      <c r="H221" s="1">
        <f t="shared" si="71"/>
        <v>233909.01429350697</v>
      </c>
      <c r="I221" s="1">
        <f>H221*(1+Parâmetros!$B$6)</f>
        <v>234861.98857184988</v>
      </c>
      <c r="K221" s="1">
        <f t="shared" si="72"/>
        <v>233909.01429350697</v>
      </c>
      <c r="L221" s="1">
        <f>K221*(1+Parâmetros!$B$6)</f>
        <v>234861.98857184988</v>
      </c>
    </row>
    <row r="222" spans="1:12" x14ac:dyDescent="0.25">
      <c r="A222" s="8">
        <v>211</v>
      </c>
      <c r="B222" s="1">
        <f t="shared" si="68"/>
        <v>206901.78182683513</v>
      </c>
      <c r="C222" s="1">
        <f>B222*(1+Parâmetros!$B$6)</f>
        <v>207744.72529705506</v>
      </c>
      <c r="D222" s="2">
        <f t="shared" si="69"/>
        <v>842.94347021993599</v>
      </c>
      <c r="E222" s="2"/>
      <c r="F222" s="2">
        <f t="shared" ref="F222" si="75">C222</f>
        <v>207744.72529705506</v>
      </c>
      <c r="H222" s="1">
        <f t="shared" si="71"/>
        <v>234861.98857184988</v>
      </c>
      <c r="I222" s="1">
        <f>H222*(1+Parâmetros!$B$6)</f>
        <v>235818.84538536539</v>
      </c>
      <c r="K222" s="1">
        <f t="shared" si="72"/>
        <v>234861.98857184988</v>
      </c>
      <c r="L222" s="1">
        <f>K222*(1+Parâmetros!$B$6)</f>
        <v>235818.84538536539</v>
      </c>
    </row>
    <row r="223" spans="1:12" x14ac:dyDescent="0.25">
      <c r="A223">
        <v>212</v>
      </c>
      <c r="B223" s="1">
        <f t="shared" si="68"/>
        <v>207744.72529705506</v>
      </c>
      <c r="C223" s="1">
        <f>B223*(1+Parâmetros!$B$6)</f>
        <v>208591.10302331529</v>
      </c>
      <c r="D223" s="2">
        <f t="shared" si="69"/>
        <v>846.37772626022343</v>
      </c>
      <c r="E223" s="2"/>
      <c r="F223" s="2">
        <f t="shared" si="61"/>
        <v>208591.10302331529</v>
      </c>
      <c r="H223" s="1">
        <f t="shared" si="71"/>
        <v>235818.84538536539</v>
      </c>
      <c r="I223" s="1">
        <f>H223*(1+Parâmetros!$B$6)</f>
        <v>236779.60055198241</v>
      </c>
      <c r="K223" s="1">
        <f t="shared" si="72"/>
        <v>235818.84538536539</v>
      </c>
      <c r="L223" s="1">
        <f>K223*(1+Parâmetros!$B$6)</f>
        <v>236779.60055198241</v>
      </c>
    </row>
    <row r="224" spans="1:12" x14ac:dyDescent="0.25">
      <c r="A224">
        <v>213</v>
      </c>
      <c r="B224" s="1">
        <f t="shared" si="68"/>
        <v>208591.10302331529</v>
      </c>
      <c r="C224" s="1">
        <f>B224*(1+Parâmetros!$B$6)</f>
        <v>209440.92899720001</v>
      </c>
      <c r="D224" s="2">
        <f t="shared" si="69"/>
        <v>849.82597388472641</v>
      </c>
      <c r="E224" s="2"/>
      <c r="F224" s="2">
        <f t="shared" si="61"/>
        <v>209440.92899720001</v>
      </c>
      <c r="H224" s="1">
        <f t="shared" si="71"/>
        <v>236779.60055198241</v>
      </c>
      <c r="I224" s="1">
        <f>H224*(1+Parâmetros!$B$6)</f>
        <v>237744.269954074</v>
      </c>
      <c r="K224" s="1">
        <f t="shared" si="72"/>
        <v>236779.60055198241</v>
      </c>
      <c r="L224" s="1">
        <f>K224*(1+Parâmetros!$B$6)</f>
        <v>237744.269954074</v>
      </c>
    </row>
    <row r="225" spans="1:12" x14ac:dyDescent="0.25">
      <c r="A225">
        <v>214</v>
      </c>
      <c r="B225" s="1">
        <f t="shared" si="68"/>
        <v>209440.92899720001</v>
      </c>
      <c r="C225" s="1">
        <f>B225*(1+Parâmetros!$B$6)</f>
        <v>210294.21726729692</v>
      </c>
      <c r="D225" s="2">
        <f t="shared" si="69"/>
        <v>853.28827009690576</v>
      </c>
      <c r="E225" s="2"/>
      <c r="F225" s="2">
        <f t="shared" si="61"/>
        <v>210294.21726729692</v>
      </c>
      <c r="H225" s="1">
        <f t="shared" si="71"/>
        <v>237744.269954074</v>
      </c>
      <c r="I225" s="1">
        <f>H225*(1+Parâmetros!$B$6)</f>
        <v>238712.86953872</v>
      </c>
      <c r="K225" s="1">
        <f t="shared" si="72"/>
        <v>237744.269954074</v>
      </c>
      <c r="L225" s="1">
        <f>K225*(1+Parâmetros!$B$6)</f>
        <v>238712.86953872</v>
      </c>
    </row>
    <row r="226" spans="1:12" x14ac:dyDescent="0.25">
      <c r="A226">
        <v>215</v>
      </c>
      <c r="B226" s="1">
        <f t="shared" si="68"/>
        <v>210294.21726729692</v>
      </c>
      <c r="C226" s="1">
        <f>B226*(1+Parâmetros!$B$6)</f>
        <v>211150.98193942933</v>
      </c>
      <c r="D226" s="2">
        <f t="shared" si="69"/>
        <v>856.76467213241267</v>
      </c>
      <c r="E226" s="2"/>
      <c r="F226" s="2">
        <f t="shared" si="61"/>
        <v>211150.98193942933</v>
      </c>
      <c r="H226" s="1">
        <f t="shared" si="71"/>
        <v>238712.86953872</v>
      </c>
      <c r="I226" s="1">
        <f>H226*(1+Parâmetros!$B$6)</f>
        <v>239685.41531797065</v>
      </c>
      <c r="K226" s="1">
        <f t="shared" si="72"/>
        <v>238712.86953872</v>
      </c>
      <c r="L226" s="1">
        <f>K226*(1+Parâmetros!$B$6)</f>
        <v>239685.41531797065</v>
      </c>
    </row>
    <row r="227" spans="1:12" x14ac:dyDescent="0.25">
      <c r="A227" s="3">
        <v>216</v>
      </c>
      <c r="B227" s="4">
        <f t="shared" si="68"/>
        <v>211150.98193942933</v>
      </c>
      <c r="C227" s="4">
        <f>B227*(1+Parâmetros!$B$6)</f>
        <v>212011.23717688947</v>
      </c>
      <c r="D227" s="5">
        <f t="shared" si="69"/>
        <v>860.25523746013641</v>
      </c>
      <c r="E227" s="5">
        <f>SUM(D222:D227)*0.85</f>
        <v>4343.0370475461896</v>
      </c>
      <c r="F227" s="5">
        <f>B222+E227</f>
        <v>211244.81887438131</v>
      </c>
      <c r="H227" s="1">
        <f t="shared" si="71"/>
        <v>239685.41531797065</v>
      </c>
      <c r="I227" s="1">
        <f>H227*(1+Parâmetros!$B$6)</f>
        <v>240661.92336911123</v>
      </c>
      <c r="K227" s="1">
        <f t="shared" si="72"/>
        <v>239685.41531797065</v>
      </c>
      <c r="L227" s="1">
        <f>K227*(1+Parâmetros!$B$6)</f>
        <v>240661.92336911123</v>
      </c>
    </row>
    <row r="228" spans="1:12" x14ac:dyDescent="0.25">
      <c r="A228">
        <v>217</v>
      </c>
      <c r="B228" s="1">
        <f t="shared" si="68"/>
        <v>211244.81887438131</v>
      </c>
      <c r="C228" s="1">
        <f>B228*(1+Parâmetros!$B$6)</f>
        <v>212105.45641512991</v>
      </c>
      <c r="D228" s="2">
        <f t="shared" si="69"/>
        <v>860.63754074860481</v>
      </c>
      <c r="E228" s="2"/>
      <c r="F228" s="2">
        <f t="shared" ref="F228" si="76">C228</f>
        <v>212105.45641512991</v>
      </c>
      <c r="H228" s="1">
        <f t="shared" si="71"/>
        <v>240661.92336911123</v>
      </c>
      <c r="I228" s="1">
        <f>H228*(1+Parâmetros!$B$6)</f>
        <v>241642.40983492788</v>
      </c>
      <c r="K228" s="1">
        <f t="shared" si="72"/>
        <v>240661.92336911123</v>
      </c>
      <c r="L228" s="1">
        <f>K228*(1+Parâmetros!$B$6)</f>
        <v>241642.40983492788</v>
      </c>
    </row>
    <row r="229" spans="1:12" x14ac:dyDescent="0.25">
      <c r="A229">
        <v>218</v>
      </c>
      <c r="B229" s="1">
        <f t="shared" si="68"/>
        <v>212105.45641512991</v>
      </c>
      <c r="C229" s="1">
        <f>B229*(1+Parâmetros!$B$6)</f>
        <v>212969.60029975238</v>
      </c>
      <c r="D229" s="2">
        <f t="shared" si="69"/>
        <v>864.14388462246279</v>
      </c>
      <c r="E229" s="10"/>
      <c r="F229" s="2">
        <f t="shared" ref="F229:F232" si="77">C229</f>
        <v>212969.60029975238</v>
      </c>
      <c r="H229" s="1">
        <f t="shared" si="71"/>
        <v>241642.40983492788</v>
      </c>
      <c r="I229" s="1">
        <f>H229*(1+Parâmetros!$B$6)</f>
        <v>242626.89092397445</v>
      </c>
      <c r="K229" s="1">
        <f t="shared" si="72"/>
        <v>241642.40983492788</v>
      </c>
      <c r="L229" s="1">
        <f>K229*(1+Parâmetros!$B$6)</f>
        <v>242626.89092397445</v>
      </c>
    </row>
    <row r="230" spans="1:12" x14ac:dyDescent="0.25">
      <c r="A230">
        <v>219</v>
      </c>
      <c r="B230" s="1">
        <f t="shared" si="68"/>
        <v>212969.60029975238</v>
      </c>
      <c r="C230" s="1">
        <f>B230*(1+Parâmetros!$B$6)</f>
        <v>213837.26481352767</v>
      </c>
      <c r="D230" s="2">
        <f t="shared" si="69"/>
        <v>867.66451377529302</v>
      </c>
      <c r="E230" s="10"/>
      <c r="F230" s="2">
        <f t="shared" si="77"/>
        <v>213837.26481352767</v>
      </c>
      <c r="H230" s="1">
        <f t="shared" si="71"/>
        <v>242626.89092397445</v>
      </c>
      <c r="I230" s="1">
        <f>H230*(1+Parâmetros!$B$6)</f>
        <v>243615.38291084048</v>
      </c>
      <c r="K230" s="1">
        <f t="shared" si="72"/>
        <v>242626.89092397445</v>
      </c>
      <c r="L230" s="1">
        <f>K230*(1+Parâmetros!$B$6)</f>
        <v>243615.38291084048</v>
      </c>
    </row>
    <row r="231" spans="1:12" x14ac:dyDescent="0.25">
      <c r="A231">
        <v>220</v>
      </c>
      <c r="B231" s="1">
        <f t="shared" si="68"/>
        <v>213837.26481352767</v>
      </c>
      <c r="C231" s="1">
        <f>B231*(1+Parâmetros!$B$6)</f>
        <v>214708.46429993477</v>
      </c>
      <c r="D231" s="2">
        <f t="shared" si="69"/>
        <v>871.19948640710209</v>
      </c>
      <c r="E231" s="2"/>
      <c r="F231" s="2">
        <f t="shared" si="77"/>
        <v>214708.46429993477</v>
      </c>
      <c r="H231" s="1">
        <f t="shared" si="71"/>
        <v>243615.38291084048</v>
      </c>
      <c r="I231" s="1">
        <f>H231*(1+Parâmetros!$B$6)</f>
        <v>244607.90213642013</v>
      </c>
      <c r="K231" s="1">
        <f t="shared" si="72"/>
        <v>243615.38291084048</v>
      </c>
      <c r="L231" s="1">
        <f>K231*(1+Parâmetros!$B$6)</f>
        <v>244607.90213642013</v>
      </c>
    </row>
    <row r="232" spans="1:12" x14ac:dyDescent="0.25">
      <c r="A232">
        <v>221</v>
      </c>
      <c r="B232" s="1">
        <f t="shared" si="68"/>
        <v>214708.46429993477</v>
      </c>
      <c r="C232" s="1">
        <f>B232*(1+Parâmetros!$B$6)</f>
        <v>215583.21316088975</v>
      </c>
      <c r="D232" s="2">
        <f t="shared" si="69"/>
        <v>874.74886095497641</v>
      </c>
      <c r="E232" s="2"/>
      <c r="F232" s="2">
        <f t="shared" si="77"/>
        <v>215583.21316088975</v>
      </c>
      <c r="H232" s="1">
        <f t="shared" si="71"/>
        <v>244607.90213642013</v>
      </c>
      <c r="I232" s="1">
        <f>H232*(1+Parâmetros!$B$6)</f>
        <v>245604.46500818245</v>
      </c>
      <c r="K232" s="1">
        <f t="shared" si="72"/>
        <v>244607.90213642013</v>
      </c>
      <c r="L232" s="1">
        <f>K232*(1+Parâmetros!$B$6)</f>
        <v>245604.46500818245</v>
      </c>
    </row>
    <row r="233" spans="1:12" x14ac:dyDescent="0.25">
      <c r="A233" s="3">
        <v>222</v>
      </c>
      <c r="B233" s="4">
        <f t="shared" si="68"/>
        <v>215583.21316088975</v>
      </c>
      <c r="C233" s="4">
        <f>B233*(1+Parâmetros!$B$6)</f>
        <v>216461.52585698385</v>
      </c>
      <c r="D233" s="5">
        <f t="shared" si="69"/>
        <v>878.31269609410083</v>
      </c>
      <c r="E233" s="5">
        <f>SUM(D228:D233)*0.85</f>
        <v>4434.2009352121586</v>
      </c>
      <c r="F233" s="5">
        <f>B228+E233</f>
        <v>215679.01980959348</v>
      </c>
      <c r="H233" s="1">
        <f t="shared" si="71"/>
        <v>245604.46500818245</v>
      </c>
      <c r="I233" s="1">
        <f>H233*(1+Parâmetros!$B$6)</f>
        <v>246605.08800044251</v>
      </c>
      <c r="K233" s="1">
        <f t="shared" si="72"/>
        <v>245604.46500818245</v>
      </c>
      <c r="L233" s="1">
        <f>K233*(1+Parâmetros!$B$6)</f>
        <v>246605.08800044251</v>
      </c>
    </row>
    <row r="234" spans="1:12" x14ac:dyDescent="0.25">
      <c r="A234" s="8">
        <v>223</v>
      </c>
      <c r="B234" s="1">
        <f t="shared" si="68"/>
        <v>215679.01980959348</v>
      </c>
      <c r="C234" s="1">
        <f>B234*(1+Parâmetros!$B$6)</f>
        <v>216557.72283383372</v>
      </c>
      <c r="D234" s="2">
        <f t="shared" si="69"/>
        <v>878.70302424023976</v>
      </c>
      <c r="E234" s="2"/>
      <c r="F234" s="2">
        <f t="shared" ref="F234" si="78">C234</f>
        <v>216557.72283383372</v>
      </c>
      <c r="H234" s="1">
        <f t="shared" si="71"/>
        <v>246605.08800044251</v>
      </c>
      <c r="I234" s="1">
        <f>H234*(1+Parâmetros!$B$6)</f>
        <v>247609.78765463381</v>
      </c>
      <c r="K234" s="1">
        <f t="shared" si="72"/>
        <v>246605.08800044251</v>
      </c>
      <c r="L234" s="1">
        <f>K234*(1+Parâmetros!$B$6)</f>
        <v>247609.78765463381</v>
      </c>
    </row>
    <row r="235" spans="1:12" x14ac:dyDescent="0.25">
      <c r="A235">
        <v>224</v>
      </c>
      <c r="B235" s="1">
        <f t="shared" si="68"/>
        <v>216557.72283383372</v>
      </c>
      <c r="C235" s="1">
        <f>B235*(1+Parâmetros!$B$6)</f>
        <v>217440.00580296377</v>
      </c>
      <c r="D235" s="2">
        <f t="shared" si="69"/>
        <v>882.28296913005761</v>
      </c>
      <c r="E235" s="2"/>
      <c r="F235" s="2">
        <f t="shared" ref="F235:F298" si="79">C235</f>
        <v>217440.00580296377</v>
      </c>
      <c r="H235" s="1">
        <f t="shared" si="71"/>
        <v>247609.78765463381</v>
      </c>
      <c r="I235" s="1">
        <f>H235*(1+Parâmetros!$B$6)</f>
        <v>248618.58057958167</v>
      </c>
      <c r="K235" s="1">
        <f t="shared" si="72"/>
        <v>247609.78765463381</v>
      </c>
      <c r="L235" s="1">
        <f>K235*(1+Parâmetros!$B$6)</f>
        <v>248618.58057958167</v>
      </c>
    </row>
    <row r="236" spans="1:12" x14ac:dyDescent="0.25">
      <c r="A236">
        <v>225</v>
      </c>
      <c r="B236" s="1">
        <f t="shared" si="68"/>
        <v>217440.00580296377</v>
      </c>
      <c r="C236" s="1">
        <f>B236*(1+Parâmetros!$B$6)</f>
        <v>218325.88330212227</v>
      </c>
      <c r="D236" s="2">
        <f t="shared" si="69"/>
        <v>885.87749915849417</v>
      </c>
      <c r="E236" s="2"/>
      <c r="F236" s="2">
        <f t="shared" si="79"/>
        <v>218325.88330212227</v>
      </c>
      <c r="H236" s="1">
        <f t="shared" si="71"/>
        <v>248618.58057958167</v>
      </c>
      <c r="I236" s="1">
        <f>H236*(1+Parâmetros!$B$6)</f>
        <v>249631.48345177784</v>
      </c>
      <c r="K236" s="1">
        <f t="shared" si="72"/>
        <v>248618.58057958167</v>
      </c>
      <c r="L236" s="1">
        <f>K236*(1+Parâmetros!$B$6)</f>
        <v>249631.48345177784</v>
      </c>
    </row>
    <row r="237" spans="1:12" x14ac:dyDescent="0.25">
      <c r="A237">
        <v>226</v>
      </c>
      <c r="B237" s="1">
        <f t="shared" si="68"/>
        <v>218325.88330212227</v>
      </c>
      <c r="C237" s="1">
        <f>B237*(1+Parâmetros!$B$6)</f>
        <v>219215.36997586949</v>
      </c>
      <c r="D237" s="2">
        <f t="shared" si="69"/>
        <v>889.48667374721845</v>
      </c>
      <c r="E237" s="2"/>
      <c r="F237" s="2">
        <f t="shared" si="79"/>
        <v>219215.36997586949</v>
      </c>
      <c r="H237" s="1">
        <f t="shared" si="71"/>
        <v>249631.48345177784</v>
      </c>
      <c r="I237" s="1">
        <f>H237*(1+Parâmetros!$B$6)</f>
        <v>250648.51301565615</v>
      </c>
      <c r="K237" s="1">
        <f t="shared" si="72"/>
        <v>249631.48345177784</v>
      </c>
      <c r="L237" s="1">
        <f>K237*(1+Parâmetros!$B$6)</f>
        <v>250648.51301565615</v>
      </c>
    </row>
    <row r="238" spans="1:12" x14ac:dyDescent="0.25">
      <c r="A238">
        <v>227</v>
      </c>
      <c r="B238" s="1">
        <f t="shared" si="68"/>
        <v>219215.36997586949</v>
      </c>
      <c r="C238" s="1">
        <f>B238*(1+Parâmetros!$B$6)</f>
        <v>220108.48052842944</v>
      </c>
      <c r="D238" s="2">
        <f t="shared" si="69"/>
        <v>893.11055255995598</v>
      </c>
      <c r="E238" s="2"/>
      <c r="F238" s="2">
        <f t="shared" si="79"/>
        <v>220108.48052842944</v>
      </c>
      <c r="H238" s="1">
        <f t="shared" si="71"/>
        <v>250648.51301565615</v>
      </c>
      <c r="I238" s="1">
        <f>H238*(1+Parâmetros!$B$6)</f>
        <v>251669.68608386934</v>
      </c>
      <c r="K238" s="1">
        <f t="shared" si="72"/>
        <v>250648.51301565615</v>
      </c>
      <c r="L238" s="1">
        <f>K238*(1+Parâmetros!$B$6)</f>
        <v>251669.68608386934</v>
      </c>
    </row>
    <row r="239" spans="1:12" x14ac:dyDescent="0.25">
      <c r="A239" s="3">
        <v>228</v>
      </c>
      <c r="B239" s="4">
        <f t="shared" si="68"/>
        <v>220108.48052842944</v>
      </c>
      <c r="C239" s="4">
        <f>B239*(1+Parâmetros!$B$6)</f>
        <v>221005.22972393301</v>
      </c>
      <c r="D239" s="5">
        <f t="shared" si="69"/>
        <v>896.74919550356572</v>
      </c>
      <c r="E239" s="5">
        <f>SUM(D234:D239)*0.85</f>
        <v>4527.2784271886021</v>
      </c>
      <c r="F239" s="5">
        <f>B234+E239</f>
        <v>220206.29823678208</v>
      </c>
      <c r="H239" s="1">
        <f t="shared" si="71"/>
        <v>251669.68608386934</v>
      </c>
      <c r="I239" s="1">
        <f>H239*(1+Parâmetros!$B$6)</f>
        <v>252695.01953756696</v>
      </c>
      <c r="K239" s="1">
        <f t="shared" si="72"/>
        <v>251669.68608386934</v>
      </c>
      <c r="L239" s="1">
        <f>K239*(1+Parâmetros!$B$6)</f>
        <v>252695.01953756696</v>
      </c>
    </row>
    <row r="240" spans="1:12" x14ac:dyDescent="0.25">
      <c r="A240" s="8">
        <v>229</v>
      </c>
      <c r="B240" s="1">
        <f t="shared" si="68"/>
        <v>220206.29823678208</v>
      </c>
      <c r="C240" s="1">
        <f>B240*(1+Parâmetros!$B$6)</f>
        <v>221103.44595373771</v>
      </c>
      <c r="D240" s="2">
        <f t="shared" si="69"/>
        <v>897.14771695563104</v>
      </c>
      <c r="E240" s="2"/>
      <c r="F240" s="2">
        <f t="shared" ref="F240" si="80">C240</f>
        <v>221103.44595373771</v>
      </c>
      <c r="H240" s="1">
        <f t="shared" si="71"/>
        <v>252695.01953756696</v>
      </c>
      <c r="I240" s="1">
        <f>H240*(1+Parâmetros!$B$6)</f>
        <v>253724.53032667443</v>
      </c>
      <c r="K240" s="1">
        <f t="shared" si="72"/>
        <v>252695.01953756696</v>
      </c>
      <c r="L240" s="1">
        <f>K240*(1+Parâmetros!$B$6)</f>
        <v>253724.53032667443</v>
      </c>
    </row>
    <row r="241" spans="1:12" x14ac:dyDescent="0.25">
      <c r="A241">
        <v>230</v>
      </c>
      <c r="B241" s="1">
        <f t="shared" si="68"/>
        <v>221103.44595373771</v>
      </c>
      <c r="C241" s="1">
        <f>B241*(1+Parâmetros!$B$6)</f>
        <v>222004.24876154444</v>
      </c>
      <c r="D241" s="2">
        <f t="shared" si="69"/>
        <v>900.80280780672911</v>
      </c>
      <c r="E241" s="2"/>
      <c r="F241" s="2">
        <f t="shared" si="79"/>
        <v>222004.24876154444</v>
      </c>
      <c r="H241" s="1">
        <f t="shared" si="71"/>
        <v>253724.53032667443</v>
      </c>
      <c r="I241" s="1">
        <f>H241*(1+Parâmetros!$B$6)</f>
        <v>254758.23547017336</v>
      </c>
      <c r="K241" s="1">
        <f t="shared" si="72"/>
        <v>253724.53032667443</v>
      </c>
      <c r="L241" s="1">
        <f>K241*(1+Parâmetros!$B$6)</f>
        <v>254758.23547017336</v>
      </c>
    </row>
    <row r="242" spans="1:12" x14ac:dyDescent="0.25">
      <c r="A242">
        <v>231</v>
      </c>
      <c r="B242" s="1">
        <f t="shared" si="68"/>
        <v>222004.24876154444</v>
      </c>
      <c r="C242" s="1">
        <f>B242*(1+Parâmetros!$B$6)</f>
        <v>222908.72155149485</v>
      </c>
      <c r="D242" s="2">
        <f t="shared" si="69"/>
        <v>904.47278995040688</v>
      </c>
      <c r="E242" s="2"/>
      <c r="F242" s="2">
        <f t="shared" si="79"/>
        <v>222908.72155149485</v>
      </c>
      <c r="H242" s="1">
        <f t="shared" si="71"/>
        <v>254758.23547017336</v>
      </c>
      <c r="I242" s="1">
        <f>H242*(1+Parâmetros!$B$6)</f>
        <v>255796.15205638268</v>
      </c>
      <c r="K242" s="1">
        <f t="shared" si="72"/>
        <v>254758.23547017336</v>
      </c>
      <c r="L242" s="1">
        <f>K242*(1+Parâmetros!$B$6)</f>
        <v>255796.15205638268</v>
      </c>
    </row>
    <row r="243" spans="1:12" x14ac:dyDescent="0.25">
      <c r="A243">
        <v>232</v>
      </c>
      <c r="B243" s="1">
        <f t="shared" si="68"/>
        <v>222908.72155149485</v>
      </c>
      <c r="C243" s="1">
        <f>B243*(1+Parâmetros!$B$6)</f>
        <v>223816.87927555045</v>
      </c>
      <c r="D243" s="2">
        <f t="shared" si="69"/>
        <v>908.1577240556071</v>
      </c>
      <c r="E243" s="2"/>
      <c r="F243" s="2">
        <f t="shared" si="79"/>
        <v>223816.87927555045</v>
      </c>
      <c r="H243" s="1">
        <f t="shared" si="71"/>
        <v>255796.15205638268</v>
      </c>
      <c r="I243" s="1">
        <f>H243*(1+Parâmetros!$B$6)</f>
        <v>256838.29724324131</v>
      </c>
      <c r="K243" s="1">
        <f t="shared" si="72"/>
        <v>255796.15205638268</v>
      </c>
      <c r="L243" s="1">
        <f>K243*(1+Parâmetros!$B$6)</f>
        <v>256838.29724324131</v>
      </c>
    </row>
    <row r="244" spans="1:12" x14ac:dyDescent="0.25">
      <c r="A244">
        <v>233</v>
      </c>
      <c r="B244" s="1">
        <f t="shared" si="68"/>
        <v>223816.87927555045</v>
      </c>
      <c r="C244" s="1">
        <f>B244*(1+Parâmetros!$B$6)</f>
        <v>224728.73694658894</v>
      </c>
      <c r="D244" s="2">
        <f t="shared" si="69"/>
        <v>911.85767103848048</v>
      </c>
      <c r="E244" s="2"/>
      <c r="F244" s="2">
        <f t="shared" si="79"/>
        <v>224728.73694658894</v>
      </c>
      <c r="H244" s="1">
        <f t="shared" si="71"/>
        <v>256838.29724324131</v>
      </c>
      <c r="I244" s="1">
        <f>H244*(1+Parâmetros!$B$6)</f>
        <v>257884.68825859175</v>
      </c>
      <c r="K244" s="1">
        <f t="shared" si="72"/>
        <v>256838.29724324131</v>
      </c>
      <c r="L244" s="1">
        <f>K244*(1+Parâmetros!$B$6)</f>
        <v>257884.68825859175</v>
      </c>
    </row>
    <row r="245" spans="1:12" x14ac:dyDescent="0.25">
      <c r="A245" s="3">
        <v>234</v>
      </c>
      <c r="B245" s="4">
        <f t="shared" si="68"/>
        <v>224728.73694658894</v>
      </c>
      <c r="C245" s="4">
        <f>B245*(1+Parâmetros!$B$6)</f>
        <v>225644.30963865228</v>
      </c>
      <c r="D245" s="5">
        <f t="shared" si="69"/>
        <v>915.57269206334604</v>
      </c>
      <c r="E245" s="5">
        <f>SUM(D240:D245)*0.85</f>
        <v>4622.3096915896704</v>
      </c>
      <c r="F245" s="5">
        <f>B240+E245</f>
        <v>224828.60792837176</v>
      </c>
      <c r="H245" s="1">
        <f t="shared" si="71"/>
        <v>257884.68825859175</v>
      </c>
      <c r="I245" s="1">
        <f>H245*(1+Parâmetros!$B$6)</f>
        <v>258935.34240046481</v>
      </c>
      <c r="K245" s="1">
        <f t="shared" si="72"/>
        <v>257884.68825859175</v>
      </c>
      <c r="L245" s="1">
        <f>K245*(1+Parâmetros!$B$6)</f>
        <v>258935.34240046481</v>
      </c>
    </row>
    <row r="246" spans="1:12" x14ac:dyDescent="0.25">
      <c r="A246">
        <v>235</v>
      </c>
      <c r="B246" s="1">
        <f t="shared" si="68"/>
        <v>224828.60792837176</v>
      </c>
      <c r="C246" s="1">
        <f>B246*(1+Parâmetros!$B$6)</f>
        <v>225744.58750717729</v>
      </c>
      <c r="D246" s="2">
        <f t="shared" si="69"/>
        <v>915.9795788055344</v>
      </c>
      <c r="E246" s="2"/>
      <c r="F246" s="2">
        <f t="shared" ref="F246" si="81">C246</f>
        <v>225744.58750717729</v>
      </c>
      <c r="H246" s="1">
        <f t="shared" si="71"/>
        <v>258935.34240046481</v>
      </c>
      <c r="I246" s="1">
        <f>H246*(1+Parâmetros!$B$6)</f>
        <v>259990.27703736568</v>
      </c>
      <c r="K246" s="1">
        <f t="shared" si="72"/>
        <v>258935.34240046481</v>
      </c>
      <c r="L246" s="1">
        <f>K246*(1+Parâmetros!$B$6)</f>
        <v>259990.27703736568</v>
      </c>
    </row>
    <row r="247" spans="1:12" x14ac:dyDescent="0.25">
      <c r="A247">
        <v>236</v>
      </c>
      <c r="B247" s="1">
        <f t="shared" si="68"/>
        <v>225744.58750717729</v>
      </c>
      <c r="C247" s="1">
        <f>B247*(1+Parâmetros!$B$6)</f>
        <v>226664.29890017016</v>
      </c>
      <c r="D247" s="2">
        <f t="shared" si="69"/>
        <v>919.71139299287461</v>
      </c>
      <c r="E247" s="10"/>
      <c r="F247" s="2">
        <f t="shared" si="79"/>
        <v>226664.29890017016</v>
      </c>
      <c r="H247" s="1">
        <f t="shared" si="71"/>
        <v>259990.27703736568</v>
      </c>
      <c r="I247" s="1">
        <f>H247*(1+Parâmetros!$B$6)</f>
        <v>261049.50960856094</v>
      </c>
      <c r="K247" s="1">
        <f t="shared" si="72"/>
        <v>259990.27703736568</v>
      </c>
      <c r="L247" s="1">
        <f>K247*(1+Parâmetros!$B$6)</f>
        <v>261049.50960856094</v>
      </c>
    </row>
    <row r="248" spans="1:12" x14ac:dyDescent="0.25">
      <c r="A248">
        <v>237</v>
      </c>
      <c r="B248" s="1">
        <f t="shared" si="68"/>
        <v>226664.29890017016</v>
      </c>
      <c r="C248" s="1">
        <f>B248*(1+Parâmetros!$B$6)</f>
        <v>227587.75731122334</v>
      </c>
      <c r="D248" s="2">
        <f t="shared" si="69"/>
        <v>923.45841105317231</v>
      </c>
      <c r="E248" s="10"/>
      <c r="F248" s="2">
        <f t="shared" si="79"/>
        <v>227587.75731122334</v>
      </c>
      <c r="H248" s="1">
        <f t="shared" si="71"/>
        <v>261049.50960856094</v>
      </c>
      <c r="I248" s="1">
        <f>H248*(1+Parâmetros!$B$6)</f>
        <v>262113.05762436692</v>
      </c>
      <c r="K248" s="1">
        <f t="shared" si="72"/>
        <v>261049.50960856094</v>
      </c>
      <c r="L248" s="1">
        <f>K248*(1+Parâmetros!$B$6)</f>
        <v>262113.05762436692</v>
      </c>
    </row>
    <row r="249" spans="1:12" x14ac:dyDescent="0.25">
      <c r="A249">
        <v>238</v>
      </c>
      <c r="B249" s="1">
        <f t="shared" si="68"/>
        <v>227587.75731122334</v>
      </c>
      <c r="C249" s="1">
        <f>B249*(1+Parâmetros!$B$6)</f>
        <v>228514.97800615217</v>
      </c>
      <c r="D249" s="2">
        <f t="shared" si="69"/>
        <v>927.22069492883747</v>
      </c>
      <c r="E249" s="2"/>
      <c r="F249" s="2">
        <f t="shared" si="79"/>
        <v>228514.97800615217</v>
      </c>
      <c r="H249" s="1">
        <f t="shared" si="71"/>
        <v>262113.05762436692</v>
      </c>
      <c r="I249" s="1">
        <f>H249*(1+Parâmetros!$B$6)</f>
        <v>263180.93866643915</v>
      </c>
      <c r="K249" s="1">
        <f t="shared" si="72"/>
        <v>262113.05762436692</v>
      </c>
      <c r="L249" s="1">
        <f>K249*(1+Parâmetros!$B$6)</f>
        <v>263180.93866643915</v>
      </c>
    </row>
    <row r="250" spans="1:12" x14ac:dyDescent="0.25">
      <c r="A250">
        <v>239</v>
      </c>
      <c r="B250" s="1">
        <f t="shared" si="68"/>
        <v>228514.97800615217</v>
      </c>
      <c r="C250" s="1">
        <f>B250*(1+Parâmetros!$B$6)</f>
        <v>229445.97631296693</v>
      </c>
      <c r="D250" s="2">
        <f t="shared" si="69"/>
        <v>930.99830681475578</v>
      </c>
      <c r="E250" s="2"/>
      <c r="F250" s="2">
        <f t="shared" si="79"/>
        <v>229445.97631296693</v>
      </c>
      <c r="H250" s="1">
        <f t="shared" si="71"/>
        <v>263180.93866643915</v>
      </c>
      <c r="I250" s="1">
        <f>H250*(1+Parâmetros!$B$6)</f>
        <v>264253.17038806301</v>
      </c>
      <c r="K250" s="1">
        <f t="shared" si="72"/>
        <v>263180.93866643915</v>
      </c>
      <c r="L250" s="1">
        <f>K250*(1+Parâmetros!$B$6)</f>
        <v>264253.17038806301</v>
      </c>
    </row>
    <row r="251" spans="1:12" x14ac:dyDescent="0.25">
      <c r="A251" s="14">
        <v>240</v>
      </c>
      <c r="B251" s="12">
        <f t="shared" si="68"/>
        <v>229445.97631296693</v>
      </c>
      <c r="C251" s="12">
        <f>B251*(1+Parâmetros!$B$6)</f>
        <v>230380.767622126</v>
      </c>
      <c r="D251" s="13">
        <f t="shared" si="69"/>
        <v>934.79130915907444</v>
      </c>
      <c r="E251" s="13">
        <f>SUM(D246:D251)*0.85</f>
        <v>4719.3357396911115</v>
      </c>
      <c r="F251" s="16">
        <f>B246+E251</f>
        <v>229547.94366806286</v>
      </c>
      <c r="H251" s="12">
        <f t="shared" si="71"/>
        <v>264253.17038806301</v>
      </c>
      <c r="I251" s="12">
        <f>H251*(1+Parâmetros!$B$6)</f>
        <v>265329.7705144455</v>
      </c>
      <c r="J251" s="29">
        <f>((I251-H12)*0.85)+H12</f>
        <v>240530.30493727868</v>
      </c>
      <c r="K251" s="12">
        <f t="shared" si="72"/>
        <v>264253.17038806301</v>
      </c>
      <c r="L251" s="19">
        <f>J251</f>
        <v>240530.30493727868</v>
      </c>
    </row>
    <row r="252" spans="1:12" x14ac:dyDescent="0.25">
      <c r="A252" s="8">
        <v>241</v>
      </c>
      <c r="B252" s="1">
        <f t="shared" si="68"/>
        <v>229547.94366806286</v>
      </c>
      <c r="C252" s="1">
        <f>B252*(1+Parâmetros!$B$6)</f>
        <v>230483.15040484848</v>
      </c>
      <c r="D252" s="2">
        <f t="shared" si="69"/>
        <v>935.20673678562162</v>
      </c>
      <c r="E252" s="2"/>
      <c r="F252" s="2">
        <f t="shared" ref="F252" si="82">C252</f>
        <v>230483.15040484848</v>
      </c>
      <c r="H252" s="1">
        <f t="shared" si="71"/>
        <v>265329.7705144455</v>
      </c>
      <c r="I252" s="1">
        <f>H252*(1+Parâmetros!$B$6)</f>
        <v>266410.75684300833</v>
      </c>
    </row>
    <row r="253" spans="1:12" x14ac:dyDescent="0.25">
      <c r="A253">
        <v>242</v>
      </c>
      <c r="B253" s="9">
        <f t="shared" si="68"/>
        <v>230483.15040484848</v>
      </c>
      <c r="C253" s="1">
        <f>B253*(1+Parâmetros!$B$6)</f>
        <v>231422.16728964308</v>
      </c>
      <c r="D253" s="10">
        <f t="shared" si="69"/>
        <v>939.01688479460427</v>
      </c>
      <c r="E253" s="2"/>
      <c r="F253" s="2">
        <f t="shared" si="79"/>
        <v>231422.16728964308</v>
      </c>
      <c r="H253" s="1">
        <f t="shared" si="71"/>
        <v>266410.75684300833</v>
      </c>
      <c r="I253" s="1">
        <f>H253*(1+Parâmetros!$B$6)</f>
        <v>267496.14724368218</v>
      </c>
    </row>
    <row r="254" spans="1:12" x14ac:dyDescent="0.25">
      <c r="A254">
        <v>243</v>
      </c>
      <c r="B254" s="9">
        <f t="shared" si="68"/>
        <v>231422.16728964308</v>
      </c>
      <c r="C254" s="1">
        <f>B254*(1+Parâmetros!$B$6)</f>
        <v>232365.00984546126</v>
      </c>
      <c r="D254" s="10">
        <f t="shared" si="69"/>
        <v>942.84255581817706</v>
      </c>
      <c r="E254" s="2"/>
      <c r="F254" s="2">
        <f t="shared" si="79"/>
        <v>232365.00984546126</v>
      </c>
      <c r="H254" s="1">
        <f t="shared" si="71"/>
        <v>267496.14724368218</v>
      </c>
      <c r="I254" s="1">
        <f>H254*(1+Parâmetros!$B$6)</f>
        <v>268585.95965920197</v>
      </c>
    </row>
    <row r="255" spans="1:12" x14ac:dyDescent="0.25">
      <c r="A255">
        <v>244</v>
      </c>
      <c r="B255" s="9">
        <f t="shared" si="68"/>
        <v>232365.00984546126</v>
      </c>
      <c r="C255" s="1">
        <f>B255*(1+Parâmetros!$B$6)</f>
        <v>233311.69365856034</v>
      </c>
      <c r="D255" s="10">
        <f t="shared" si="69"/>
        <v>946.68381309908</v>
      </c>
      <c r="E255" s="2"/>
      <c r="F255" s="2">
        <f t="shared" si="79"/>
        <v>233311.69365856034</v>
      </c>
      <c r="H255" s="1">
        <f t="shared" si="71"/>
        <v>268585.95965920197</v>
      </c>
      <c r="I255" s="1">
        <f>H255*(1+Parâmetros!$B$6)</f>
        <v>269680.21210540354</v>
      </c>
    </row>
    <row r="256" spans="1:12" x14ac:dyDescent="0.25">
      <c r="A256">
        <v>245</v>
      </c>
      <c r="B256" s="9">
        <f t="shared" si="68"/>
        <v>233311.69365856034</v>
      </c>
      <c r="C256" s="1">
        <f>B256*(1+Parâmetros!$B$6)</f>
        <v>234262.23437869796</v>
      </c>
      <c r="D256" s="10">
        <f t="shared" si="69"/>
        <v>950.54072013762197</v>
      </c>
      <c r="E256" s="2"/>
      <c r="F256" s="2">
        <f t="shared" si="79"/>
        <v>234262.23437869796</v>
      </c>
      <c r="H256" s="1">
        <f t="shared" si="71"/>
        <v>269680.21210540354</v>
      </c>
      <c r="I256" s="1">
        <f>H256*(1+Parâmetros!$B$6)</f>
        <v>270778.92267152149</v>
      </c>
    </row>
    <row r="257" spans="1:9" x14ac:dyDescent="0.25">
      <c r="A257" s="3">
        <v>246</v>
      </c>
      <c r="B257" s="4">
        <f t="shared" si="68"/>
        <v>234262.23437869796</v>
      </c>
      <c r="C257" s="4">
        <f>B257*(1+Parâmetros!$B$6)</f>
        <v>235216.64771939081</v>
      </c>
      <c r="D257" s="5">
        <f t="shared" si="69"/>
        <v>954.41334069284494</v>
      </c>
      <c r="E257" s="5">
        <f>SUM(D252:D257)*0.85</f>
        <v>4818.3984436287574</v>
      </c>
      <c r="F257" s="5">
        <f>B252+E257</f>
        <v>234366.3421116916</v>
      </c>
      <c r="H257" s="1">
        <f t="shared" si="71"/>
        <v>270778.92267152149</v>
      </c>
      <c r="I257" s="1">
        <f>H257*(1+Parâmetros!$B$6)</f>
        <v>271882.10952048819</v>
      </c>
    </row>
    <row r="258" spans="1:9" x14ac:dyDescent="0.25">
      <c r="A258" s="8">
        <v>247</v>
      </c>
      <c r="B258" s="1">
        <f t="shared" si="68"/>
        <v>234366.3421116916</v>
      </c>
      <c r="C258" s="1">
        <f>B258*(1+Parâmetros!$B$6)</f>
        <v>235321.1796001755</v>
      </c>
      <c r="D258" s="2">
        <f t="shared" si="69"/>
        <v>954.83748848389951</v>
      </c>
      <c r="E258" s="2"/>
      <c r="F258" s="2">
        <f t="shared" ref="F258" si="83">C258</f>
        <v>235321.1796001755</v>
      </c>
      <c r="H258" s="1">
        <f t="shared" si="71"/>
        <v>271882.10952048819</v>
      </c>
      <c r="I258" s="1">
        <f>H258*(1+Parâmetros!$B$6)</f>
        <v>272989.79088923411</v>
      </c>
    </row>
    <row r="259" spans="1:9" x14ac:dyDescent="0.25">
      <c r="A259">
        <v>248</v>
      </c>
      <c r="B259" s="9">
        <f t="shared" si="68"/>
        <v>235321.1796001755</v>
      </c>
      <c r="C259" s="1">
        <f>B259*(1+Parâmetros!$B$6)</f>
        <v>236279.90721478075</v>
      </c>
      <c r="D259" s="10">
        <f t="shared" si="69"/>
        <v>958.72761460524634</v>
      </c>
      <c r="E259" s="2"/>
      <c r="F259" s="2">
        <f t="shared" si="79"/>
        <v>236279.90721478075</v>
      </c>
      <c r="H259" s="1">
        <f t="shared" si="71"/>
        <v>272989.79088923411</v>
      </c>
      <c r="I259" s="1">
        <f>H259*(1+Parâmetros!$B$6)</f>
        <v>274101.98508898914</v>
      </c>
    </row>
    <row r="260" spans="1:9" x14ac:dyDescent="0.25">
      <c r="A260">
        <v>249</v>
      </c>
      <c r="B260" s="9">
        <f t="shared" si="68"/>
        <v>236279.90721478075</v>
      </c>
      <c r="C260" s="1">
        <f>B260*(1+Parâmetros!$B$6)</f>
        <v>237242.54080436271</v>
      </c>
      <c r="D260" s="10">
        <f t="shared" si="69"/>
        <v>962.63358958196477</v>
      </c>
      <c r="E260" s="2"/>
      <c r="F260" s="2">
        <f t="shared" si="79"/>
        <v>237242.54080436271</v>
      </c>
      <c r="H260" s="1">
        <f t="shared" si="71"/>
        <v>274101.98508898914</v>
      </c>
      <c r="I260" s="1">
        <f>H260*(1+Parâmetros!$B$6)</f>
        <v>275218.71050558542</v>
      </c>
    </row>
    <row r="261" spans="1:9" x14ac:dyDescent="0.25">
      <c r="A261">
        <v>250</v>
      </c>
      <c r="B261" s="9">
        <f t="shared" si="68"/>
        <v>237242.54080436271</v>
      </c>
      <c r="C261" s="1">
        <f>B261*(1+Parâmetros!$B$6)</f>
        <v>238209.09628234693</v>
      </c>
      <c r="D261" s="10">
        <f t="shared" si="69"/>
        <v>966.55547798422049</v>
      </c>
      <c r="E261" s="2"/>
      <c r="F261" s="2">
        <f t="shared" si="79"/>
        <v>238209.09628234693</v>
      </c>
      <c r="H261" s="1">
        <f t="shared" si="71"/>
        <v>275218.71050558542</v>
      </c>
      <c r="I261" s="1">
        <f>H261*(1+Parâmetros!$B$6)</f>
        <v>276339.98559976125</v>
      </c>
    </row>
    <row r="262" spans="1:9" x14ac:dyDescent="0.25">
      <c r="A262">
        <v>251</v>
      </c>
      <c r="B262" s="9">
        <f t="shared" si="68"/>
        <v>238209.09628234693</v>
      </c>
      <c r="C262" s="1">
        <f>B262*(1+Parâmetros!$B$6)</f>
        <v>239179.58962699221</v>
      </c>
      <c r="D262" s="10">
        <f t="shared" si="69"/>
        <v>970.49334464527783</v>
      </c>
      <c r="E262" s="2"/>
      <c r="F262" s="2">
        <f t="shared" si="79"/>
        <v>239179.58962699221</v>
      </c>
      <c r="H262" s="1">
        <f t="shared" si="71"/>
        <v>276339.98559976125</v>
      </c>
      <c r="I262" s="1">
        <f>H262*(1+Parâmetros!$B$6)</f>
        <v>277465.82890746626</v>
      </c>
    </row>
    <row r="263" spans="1:9" x14ac:dyDescent="0.25">
      <c r="A263" s="3">
        <v>252</v>
      </c>
      <c r="B263" s="4">
        <f t="shared" si="68"/>
        <v>239179.58962699221</v>
      </c>
      <c r="C263" s="4">
        <f>B263*(1+Parâmetros!$B$6)</f>
        <v>240154.03688165479</v>
      </c>
      <c r="D263" s="5">
        <f t="shared" si="69"/>
        <v>974.4472546625766</v>
      </c>
      <c r="E263" s="5">
        <f>SUM(D258:D263)*0.85</f>
        <v>4919.5405544687073</v>
      </c>
      <c r="F263" s="5">
        <f>B258+E263</f>
        <v>239285.88266616029</v>
      </c>
      <c r="H263" s="1">
        <f t="shared" si="71"/>
        <v>277465.82890746626</v>
      </c>
      <c r="I263" s="1">
        <f>H263*(1+Parâmetros!$B$6)</f>
        <v>278596.25904016785</v>
      </c>
    </row>
    <row r="264" spans="1:9" x14ac:dyDescent="0.25">
      <c r="A264">
        <v>253</v>
      </c>
      <c r="B264" s="1">
        <f t="shared" ref="B264" si="84">F263</f>
        <v>239285.88266616029</v>
      </c>
      <c r="C264" s="1">
        <f>B264*(1+Parâmetros!$B$6)</f>
        <v>240260.76297182179</v>
      </c>
      <c r="D264" s="2">
        <f t="shared" ref="D264" si="85">C264-B264</f>
        <v>974.88030566149973</v>
      </c>
      <c r="E264" s="2"/>
      <c r="F264" s="2">
        <f t="shared" ref="F264" si="86">C264</f>
        <v>240260.76297182179</v>
      </c>
      <c r="H264" s="1">
        <f t="shared" si="71"/>
        <v>278596.25904016785</v>
      </c>
      <c r="I264" s="1">
        <f>H264*(1+Parâmetros!$B$6)</f>
        <v>279731.29468515888</v>
      </c>
    </row>
    <row r="265" spans="1:9" x14ac:dyDescent="0.25">
      <c r="A265">
        <v>254</v>
      </c>
      <c r="B265" s="9">
        <f t="shared" ref="B265:B327" si="87">F264</f>
        <v>240260.76297182179</v>
      </c>
      <c r="C265" s="1">
        <f>B265*(1+Parâmetros!$B$6)</f>
        <v>241239.6150605228</v>
      </c>
      <c r="D265" s="10">
        <f t="shared" ref="D265:D327" si="88">C265-B265</f>
        <v>978.85208870100905</v>
      </c>
      <c r="E265" s="10"/>
      <c r="F265" s="2">
        <f t="shared" si="79"/>
        <v>241239.6150605228</v>
      </c>
      <c r="H265" s="1">
        <f t="shared" si="71"/>
        <v>279731.29468515888</v>
      </c>
      <c r="I265" s="1">
        <f>H265*(1+Parâmetros!$B$6)</f>
        <v>280870.95460586646</v>
      </c>
    </row>
    <row r="266" spans="1:9" x14ac:dyDescent="0.25">
      <c r="A266">
        <v>255</v>
      </c>
      <c r="B266" s="9">
        <f t="shared" si="87"/>
        <v>241239.6150605228</v>
      </c>
      <c r="C266" s="1">
        <f>B266*(1+Parâmetros!$B$6)</f>
        <v>242222.45511379905</v>
      </c>
      <c r="D266" s="10">
        <f t="shared" si="88"/>
        <v>982.84005327624618</v>
      </c>
      <c r="E266" s="10"/>
      <c r="F266" s="2">
        <f t="shared" si="79"/>
        <v>242222.45511379905</v>
      </c>
      <c r="H266" s="1">
        <f t="shared" si="71"/>
        <v>280870.95460586646</v>
      </c>
      <c r="I266" s="1">
        <f>H266*(1+Parâmetros!$B$6)</f>
        <v>282015.25764216221</v>
      </c>
    </row>
    <row r="267" spans="1:9" x14ac:dyDescent="0.25">
      <c r="A267">
        <v>256</v>
      </c>
      <c r="B267" s="9">
        <f t="shared" si="87"/>
        <v>242222.45511379905</v>
      </c>
      <c r="C267" s="1">
        <f>B267*(1+Parâmetros!$B$6)</f>
        <v>243209.29937911188</v>
      </c>
      <c r="D267" s="10">
        <f t="shared" si="88"/>
        <v>986.84426531282952</v>
      </c>
      <c r="E267" s="2"/>
      <c r="F267" s="2">
        <f t="shared" si="79"/>
        <v>243209.29937911188</v>
      </c>
      <c r="H267" s="1">
        <f t="shared" si="71"/>
        <v>282015.25764216221</v>
      </c>
      <c r="I267" s="1">
        <f>H267*(1+Parâmetros!$B$6)</f>
        <v>283164.22271067387</v>
      </c>
    </row>
    <row r="268" spans="1:9" x14ac:dyDescent="0.25">
      <c r="A268">
        <v>257</v>
      </c>
      <c r="B268" s="9">
        <f t="shared" si="87"/>
        <v>243209.29937911188</v>
      </c>
      <c r="C268" s="1">
        <f>B268*(1+Parâmetros!$B$6)</f>
        <v>244200.16417011677</v>
      </c>
      <c r="D268" s="10">
        <f t="shared" si="88"/>
        <v>990.86479100488941</v>
      </c>
      <c r="E268" s="2"/>
      <c r="F268" s="2">
        <f t="shared" si="79"/>
        <v>244200.16417011677</v>
      </c>
      <c r="H268" s="1">
        <f t="shared" si="71"/>
        <v>283164.22271067387</v>
      </c>
      <c r="I268" s="1">
        <f>H268*(1+Parâmetros!$B$6)</f>
        <v>284317.86880509771</v>
      </c>
    </row>
    <row r="269" spans="1:9" x14ac:dyDescent="0.25">
      <c r="A269" s="3">
        <v>258</v>
      </c>
      <c r="B269" s="4">
        <f t="shared" si="87"/>
        <v>244200.16417011677</v>
      </c>
      <c r="C269" s="4">
        <f>B269*(1+Parâmetros!$B$6)</f>
        <v>245195.06586693309</v>
      </c>
      <c r="D269" s="5">
        <f t="shared" si="88"/>
        <v>994.9016968163196</v>
      </c>
      <c r="E269" s="5">
        <f>SUM(D264:D269)*0.85</f>
        <v>5022.8057206568747</v>
      </c>
      <c r="F269" s="5">
        <f>B264+E269</f>
        <v>244308.68838681717</v>
      </c>
      <c r="H269" s="1">
        <f t="shared" si="71"/>
        <v>284317.86880509771</v>
      </c>
      <c r="I269" s="1">
        <f>H269*(1+Parâmetros!$B$6)</f>
        <v>285476.21499651275</v>
      </c>
    </row>
    <row r="270" spans="1:9" x14ac:dyDescent="0.25">
      <c r="A270" s="8">
        <v>259</v>
      </c>
      <c r="B270" s="1">
        <f t="shared" si="87"/>
        <v>244308.68838681717</v>
      </c>
      <c r="C270" s="1">
        <f>B270*(1+Parâmetros!$B$6)</f>
        <v>245304.03222472584</v>
      </c>
      <c r="D270" s="2">
        <f t="shared" si="88"/>
        <v>995.34383790867287</v>
      </c>
      <c r="E270" s="2"/>
      <c r="F270" s="2">
        <f t="shared" ref="F270" si="89">C270</f>
        <v>245304.03222472584</v>
      </c>
      <c r="H270" s="1">
        <f t="shared" ref="H270:H333" si="90">I269</f>
        <v>285476.21499651275</v>
      </c>
      <c r="I270" s="1">
        <f>H270*(1+Parâmetros!$B$6)</f>
        <v>286639.28043369594</v>
      </c>
    </row>
    <row r="271" spans="1:9" x14ac:dyDescent="0.25">
      <c r="A271">
        <v>260</v>
      </c>
      <c r="B271" s="9">
        <f t="shared" si="87"/>
        <v>245304.03222472584</v>
      </c>
      <c r="C271" s="1">
        <f>B271*(1+Parâmetros!$B$6)</f>
        <v>246303.43121663743</v>
      </c>
      <c r="D271" s="10">
        <f t="shared" si="88"/>
        <v>999.39899191158474</v>
      </c>
      <c r="E271" s="2"/>
      <c r="F271" s="2">
        <f t="shared" si="79"/>
        <v>246303.43121663743</v>
      </c>
      <c r="H271" s="1">
        <f t="shared" si="90"/>
        <v>286639.28043369594</v>
      </c>
      <c r="I271" s="1">
        <f>H271*(1+Parâmetros!$B$6)</f>
        <v>287807.08434343874</v>
      </c>
    </row>
    <row r="272" spans="1:9" x14ac:dyDescent="0.25">
      <c r="A272">
        <v>261</v>
      </c>
      <c r="B272" s="9">
        <f t="shared" si="87"/>
        <v>246303.43121663743</v>
      </c>
      <c r="C272" s="1">
        <f>B272*(1+Parâmetros!$B$6)</f>
        <v>247306.90188375133</v>
      </c>
      <c r="D272" s="10">
        <f t="shared" si="88"/>
        <v>1003.4706671138993</v>
      </c>
      <c r="E272" s="2"/>
      <c r="F272" s="2">
        <f t="shared" si="79"/>
        <v>247306.90188375133</v>
      </c>
      <c r="H272" s="1">
        <f t="shared" si="90"/>
        <v>287807.08434343874</v>
      </c>
      <c r="I272" s="1">
        <f>H272*(1+Parâmetros!$B$6)</f>
        <v>288979.64603086485</v>
      </c>
    </row>
    <row r="273" spans="1:9" x14ac:dyDescent="0.25">
      <c r="A273">
        <v>262</v>
      </c>
      <c r="B273" s="9">
        <f t="shared" si="87"/>
        <v>247306.90188375133</v>
      </c>
      <c r="C273" s="1">
        <f>B273*(1+Parâmetros!$B$6)</f>
        <v>248314.4608145763</v>
      </c>
      <c r="D273" s="10">
        <f t="shared" si="88"/>
        <v>1007.5589308249764</v>
      </c>
      <c r="E273" s="2"/>
      <c r="F273" s="2">
        <f t="shared" si="79"/>
        <v>248314.4608145763</v>
      </c>
      <c r="H273" s="1">
        <f t="shared" si="90"/>
        <v>288979.64603086485</v>
      </c>
      <c r="I273" s="1">
        <f>H273*(1+Parâmetros!$B$6)</f>
        <v>290156.98487974948</v>
      </c>
    </row>
    <row r="274" spans="1:9" x14ac:dyDescent="0.25">
      <c r="A274">
        <v>263</v>
      </c>
      <c r="B274" s="9">
        <f t="shared" si="87"/>
        <v>248314.4608145763</v>
      </c>
      <c r="C274" s="1">
        <f>B274*(1+Parâmetros!$B$6)</f>
        <v>249326.12466520478</v>
      </c>
      <c r="D274" s="10">
        <f t="shared" si="88"/>
        <v>1011.6638506284798</v>
      </c>
      <c r="E274" s="2"/>
      <c r="F274" s="2">
        <f t="shared" si="79"/>
        <v>249326.12466520478</v>
      </c>
      <c r="H274" s="1">
        <f t="shared" si="90"/>
        <v>290156.98487974948</v>
      </c>
      <c r="I274" s="1">
        <f>H274*(1+Parâmetros!$B$6)</f>
        <v>291339.12035283976</v>
      </c>
    </row>
    <row r="275" spans="1:9" x14ac:dyDescent="0.25">
      <c r="A275" s="3">
        <v>264</v>
      </c>
      <c r="B275" s="4">
        <f t="shared" si="87"/>
        <v>249326.12466520478</v>
      </c>
      <c r="C275" s="4">
        <f>B275*(1+Parâmetros!$B$6)</f>
        <v>250341.91015958818</v>
      </c>
      <c r="D275" s="5">
        <f t="shared" si="88"/>
        <v>1015.7854943833954</v>
      </c>
      <c r="E275" s="5">
        <f>SUM(D270:D275)*0.85</f>
        <v>5128.2385068553567</v>
      </c>
      <c r="F275" s="5">
        <f>B270+E275</f>
        <v>249436.92689367253</v>
      </c>
      <c r="H275" s="1">
        <f t="shared" si="90"/>
        <v>291339.12035283976</v>
      </c>
      <c r="I275" s="1">
        <f>H275*(1+Parâmetros!$B$6)</f>
        <v>292526.07199217647</v>
      </c>
    </row>
    <row r="276" spans="1:9" x14ac:dyDescent="0.25">
      <c r="A276" s="8">
        <v>265</v>
      </c>
      <c r="B276" s="1">
        <f t="shared" si="87"/>
        <v>249436.92689367253</v>
      </c>
      <c r="C276" s="1">
        <f>B276*(1+Parâmetros!$B$6)</f>
        <v>250453.1638100502</v>
      </c>
      <c r="D276" s="2">
        <f t="shared" si="88"/>
        <v>1016.2369163776748</v>
      </c>
      <c r="E276" s="2"/>
      <c r="F276" s="2">
        <f t="shared" ref="F276" si="91">C276</f>
        <v>250453.1638100502</v>
      </c>
      <c r="H276" s="1">
        <f t="shared" si="90"/>
        <v>292526.07199217647</v>
      </c>
      <c r="I276" s="1">
        <f>H276*(1+Parâmetros!$B$6)</f>
        <v>293717.85941941704</v>
      </c>
    </row>
    <row r="277" spans="1:9" x14ac:dyDescent="0.25">
      <c r="A277">
        <v>266</v>
      </c>
      <c r="B277" s="9">
        <f t="shared" si="87"/>
        <v>250453.1638100502</v>
      </c>
      <c r="C277" s="1">
        <f>B277*(1+Parâmetros!$B$6)</f>
        <v>251473.54100141869</v>
      </c>
      <c r="D277" s="10">
        <f t="shared" si="88"/>
        <v>1020.3771913684905</v>
      </c>
      <c r="E277" s="2"/>
      <c r="F277" s="2">
        <f t="shared" si="79"/>
        <v>251473.54100141869</v>
      </c>
      <c r="H277" s="1">
        <f t="shared" si="90"/>
        <v>293717.85941941704</v>
      </c>
      <c r="I277" s="1">
        <f>H277*(1+Parâmetros!$B$6)</f>
        <v>294914.50233615999</v>
      </c>
    </row>
    <row r="278" spans="1:9" x14ac:dyDescent="0.25">
      <c r="A278">
        <v>267</v>
      </c>
      <c r="B278" s="9">
        <f t="shared" si="87"/>
        <v>251473.54100141869</v>
      </c>
      <c r="C278" s="1">
        <f>B278*(1+Parâmetros!$B$6)</f>
        <v>252498.07533577085</v>
      </c>
      <c r="D278" s="10">
        <f t="shared" si="88"/>
        <v>1024.5343343521527</v>
      </c>
      <c r="E278" s="2"/>
      <c r="F278" s="2">
        <f t="shared" si="79"/>
        <v>252498.07533577085</v>
      </c>
      <c r="H278" s="1">
        <f t="shared" si="90"/>
        <v>294914.50233615999</v>
      </c>
      <c r="I278" s="1">
        <f>H278*(1+Parâmetros!$B$6)</f>
        <v>296116.02052427054</v>
      </c>
    </row>
    <row r="279" spans="1:9" x14ac:dyDescent="0.25">
      <c r="A279">
        <v>268</v>
      </c>
      <c r="B279" s="9">
        <f t="shared" si="87"/>
        <v>252498.07533577085</v>
      </c>
      <c r="C279" s="1">
        <f>B279*(1+Parâmetros!$B$6)</f>
        <v>253526.78374982174</v>
      </c>
      <c r="D279" s="10">
        <f t="shared" si="88"/>
        <v>1028.708414050896</v>
      </c>
      <c r="E279" s="2"/>
      <c r="F279" s="2">
        <f t="shared" si="79"/>
        <v>253526.78374982174</v>
      </c>
      <c r="H279" s="1">
        <f t="shared" si="90"/>
        <v>296116.02052427054</v>
      </c>
      <c r="I279" s="1">
        <f>H279*(1+Parâmetros!$B$6)</f>
        <v>297322.4338462078</v>
      </c>
    </row>
    <row r="280" spans="1:9" x14ac:dyDescent="0.25">
      <c r="A280">
        <v>269</v>
      </c>
      <c r="B280" s="9">
        <f t="shared" si="87"/>
        <v>253526.78374982174</v>
      </c>
      <c r="C280" s="1">
        <f>B280*(1+Parâmetros!$B$6)</f>
        <v>254559.68324928876</v>
      </c>
      <c r="D280" s="10">
        <f t="shared" si="88"/>
        <v>1032.8994994670211</v>
      </c>
      <c r="E280" s="2"/>
      <c r="F280" s="2">
        <f t="shared" si="79"/>
        <v>254559.68324928876</v>
      </c>
      <c r="H280" s="1">
        <f t="shared" si="90"/>
        <v>297322.4338462078</v>
      </c>
      <c r="I280" s="1">
        <f>H280*(1+Parâmetros!$B$6)</f>
        <v>298533.76224535285</v>
      </c>
    </row>
    <row r="281" spans="1:9" x14ac:dyDescent="0.25">
      <c r="A281" s="3">
        <v>270</v>
      </c>
      <c r="B281" s="4">
        <f t="shared" si="87"/>
        <v>254559.68324928876</v>
      </c>
      <c r="C281" s="4">
        <f>B281*(1+Parâmetros!$B$6)</f>
        <v>255596.79090917268</v>
      </c>
      <c r="D281" s="5">
        <f t="shared" si="88"/>
        <v>1037.1076598839136</v>
      </c>
      <c r="E281" s="5">
        <f>SUM(D276:D281)*0.85</f>
        <v>5235.8844131751257</v>
      </c>
      <c r="F281" s="5">
        <f>B276+E281</f>
        <v>254672.81130684767</v>
      </c>
      <c r="H281" s="1">
        <f t="shared" si="90"/>
        <v>298533.76224535285</v>
      </c>
      <c r="I281" s="1">
        <f>H281*(1+Parâmetros!$B$6)</f>
        <v>299750.02574633865</v>
      </c>
    </row>
    <row r="282" spans="1:9" x14ac:dyDescent="0.25">
      <c r="A282">
        <v>271</v>
      </c>
      <c r="B282" s="1">
        <f t="shared" si="87"/>
        <v>254672.81130684767</v>
      </c>
      <c r="C282" s="1">
        <f>B282*(1+Parâmetros!$B$6)</f>
        <v>255710.37986444149</v>
      </c>
      <c r="D282" s="2">
        <f t="shared" si="88"/>
        <v>1037.568557593826</v>
      </c>
      <c r="E282" s="2"/>
      <c r="F282" s="2">
        <f t="shared" ref="F282" si="92">C282</f>
        <v>255710.37986444149</v>
      </c>
      <c r="H282" s="1">
        <f t="shared" si="90"/>
        <v>299750.02574633865</v>
      </c>
      <c r="I282" s="1">
        <f>H282*(1+Parâmetros!$B$6)</f>
        <v>300971.24445538101</v>
      </c>
    </row>
    <row r="283" spans="1:9" x14ac:dyDescent="0.25">
      <c r="A283">
        <v>272</v>
      </c>
      <c r="B283" s="9">
        <f t="shared" si="87"/>
        <v>255710.37986444149</v>
      </c>
      <c r="C283" s="1">
        <f>B283*(1+Parâmetros!$B$6)</f>
        <v>256752.17560477296</v>
      </c>
      <c r="D283" s="10">
        <f t="shared" si="88"/>
        <v>1041.7957403314649</v>
      </c>
      <c r="E283" s="10"/>
      <c r="F283" s="2">
        <f t="shared" si="79"/>
        <v>256752.17560477296</v>
      </c>
      <c r="H283" s="1">
        <f t="shared" si="90"/>
        <v>300971.24445538101</v>
      </c>
      <c r="I283" s="1">
        <f>H283*(1+Parâmetros!$B$6)</f>
        <v>302197.43856061093</v>
      </c>
    </row>
    <row r="284" spans="1:9" x14ac:dyDescent="0.25">
      <c r="A284">
        <v>273</v>
      </c>
      <c r="B284" s="9">
        <f t="shared" si="87"/>
        <v>256752.17560477296</v>
      </c>
      <c r="C284" s="1">
        <f>B284*(1+Parâmetros!$B$6)</f>
        <v>257798.21574990783</v>
      </c>
      <c r="D284" s="10">
        <f t="shared" si="88"/>
        <v>1046.0401451348735</v>
      </c>
      <c r="E284" s="10"/>
      <c r="F284" s="2">
        <f t="shared" si="79"/>
        <v>257798.21574990783</v>
      </c>
      <c r="H284" s="1">
        <f t="shared" si="90"/>
        <v>302197.43856061093</v>
      </c>
      <c r="I284" s="1">
        <f>H284*(1+Parâmetros!$B$6)</f>
        <v>303428.62833240832</v>
      </c>
    </row>
    <row r="285" spans="1:9" x14ac:dyDescent="0.25">
      <c r="A285">
        <v>274</v>
      </c>
      <c r="B285" s="9">
        <f t="shared" si="87"/>
        <v>257798.21574990783</v>
      </c>
      <c r="C285" s="1">
        <f>B285*(1+Parâmetros!$B$6)</f>
        <v>258848.51759207665</v>
      </c>
      <c r="D285" s="10">
        <f t="shared" si="88"/>
        <v>1050.3018421688175</v>
      </c>
      <c r="E285" s="2"/>
      <c r="F285" s="2">
        <f t="shared" si="79"/>
        <v>258848.51759207665</v>
      </c>
      <c r="H285" s="1">
        <f t="shared" si="90"/>
        <v>303428.62833240832</v>
      </c>
      <c r="I285" s="1">
        <f>H285*(1+Parâmetros!$B$6)</f>
        <v>304664.83412373718</v>
      </c>
    </row>
    <row r="286" spans="1:9" x14ac:dyDescent="0.25">
      <c r="A286">
        <v>275</v>
      </c>
      <c r="B286" s="9">
        <f t="shared" si="87"/>
        <v>258848.51759207665</v>
      </c>
      <c r="C286" s="1">
        <f>B286*(1+Parâmetros!$B$6)</f>
        <v>259903.09849396066</v>
      </c>
      <c r="D286" s="10">
        <f t="shared" si="88"/>
        <v>1054.5809018840082</v>
      </c>
      <c r="E286" s="2"/>
      <c r="F286" s="2">
        <f t="shared" si="79"/>
        <v>259903.09849396066</v>
      </c>
      <c r="H286" s="1">
        <f t="shared" si="90"/>
        <v>304664.83412373718</v>
      </c>
      <c r="I286" s="1">
        <f>H286*(1+Parâmetros!$B$6)</f>
        <v>305906.07637048198</v>
      </c>
    </row>
    <row r="287" spans="1:9" x14ac:dyDescent="0.25">
      <c r="A287" s="3">
        <v>276</v>
      </c>
      <c r="B287" s="4">
        <f t="shared" si="87"/>
        <v>259903.09849396066</v>
      </c>
      <c r="C287" s="4">
        <f>B287*(1+Parâmetros!$B$6)</f>
        <v>260961.97588897881</v>
      </c>
      <c r="D287" s="5">
        <f t="shared" si="88"/>
        <v>1058.8773950181494</v>
      </c>
      <c r="E287" s="5">
        <f>SUM(D282:D287)*0.85</f>
        <v>5345.789894811468</v>
      </c>
      <c r="F287" s="5">
        <f>B282+E287</f>
        <v>260018.60120165913</v>
      </c>
      <c r="H287" s="1">
        <f t="shared" si="90"/>
        <v>305906.07637048198</v>
      </c>
      <c r="I287" s="1">
        <f>H287*(1+Parâmetros!$B$6)</f>
        <v>307152.37559178553</v>
      </c>
    </row>
    <row r="288" spans="1:9" x14ac:dyDescent="0.25">
      <c r="A288" s="8">
        <v>277</v>
      </c>
      <c r="B288" s="1">
        <f t="shared" si="87"/>
        <v>260018.60120165913</v>
      </c>
      <c r="C288" s="1">
        <f>B288*(1+Parâmetros!$B$6)</f>
        <v>261077.94916900579</v>
      </c>
      <c r="D288" s="2">
        <f t="shared" si="88"/>
        <v>1059.3479673466645</v>
      </c>
      <c r="E288" s="2"/>
      <c r="F288" s="2">
        <f t="shared" ref="F288" si="93">C288</f>
        <v>261077.94916900579</v>
      </c>
      <c r="H288" s="1">
        <f t="shared" si="90"/>
        <v>307152.37559178553</v>
      </c>
      <c r="I288" s="1">
        <f>H288*(1+Parâmetros!$B$6)</f>
        <v>308403.75239038811</v>
      </c>
    </row>
    <row r="289" spans="1:9" x14ac:dyDescent="0.25">
      <c r="A289">
        <v>278</v>
      </c>
      <c r="B289" s="9">
        <f t="shared" si="87"/>
        <v>261077.94916900579</v>
      </c>
      <c r="C289" s="1">
        <f>B289*(1+Parâmetros!$B$6)</f>
        <v>262141.61305110136</v>
      </c>
      <c r="D289" s="10">
        <f t="shared" si="88"/>
        <v>1063.6638820955704</v>
      </c>
      <c r="E289" s="2"/>
      <c r="F289" s="2">
        <f t="shared" si="79"/>
        <v>262141.61305110136</v>
      </c>
      <c r="H289" s="1">
        <f t="shared" si="90"/>
        <v>308403.75239038811</v>
      </c>
      <c r="I289" s="1">
        <f>H289*(1+Parâmetros!$B$6)</f>
        <v>309660.22745296819</v>
      </c>
    </row>
    <row r="290" spans="1:9" x14ac:dyDescent="0.25">
      <c r="A290">
        <v>279</v>
      </c>
      <c r="B290" s="9">
        <f t="shared" si="87"/>
        <v>262141.61305110136</v>
      </c>
      <c r="C290" s="1">
        <f>B290*(1+Parâmetros!$B$6)</f>
        <v>263209.61043151678</v>
      </c>
      <c r="D290" s="10">
        <f t="shared" si="88"/>
        <v>1067.9973804154142</v>
      </c>
      <c r="E290" s="2"/>
      <c r="F290" s="2">
        <f t="shared" si="79"/>
        <v>263209.61043151678</v>
      </c>
      <c r="H290" s="1">
        <f t="shared" si="90"/>
        <v>309660.22745296819</v>
      </c>
      <c r="I290" s="1">
        <f>H290*(1+Parâmetros!$B$6)</f>
        <v>310921.82155048428</v>
      </c>
    </row>
    <row r="291" spans="1:9" x14ac:dyDescent="0.25">
      <c r="A291">
        <v>280</v>
      </c>
      <c r="B291" s="9">
        <f t="shared" si="87"/>
        <v>263209.61043151678</v>
      </c>
      <c r="C291" s="1">
        <f>B291*(1+Parâmetros!$B$6)</f>
        <v>264281.95896546065</v>
      </c>
      <c r="D291" s="10">
        <f t="shared" si="88"/>
        <v>1072.3485339438776</v>
      </c>
      <c r="E291" s="2"/>
      <c r="F291" s="2">
        <f t="shared" si="79"/>
        <v>264281.95896546065</v>
      </c>
      <c r="H291" s="1">
        <f t="shared" si="90"/>
        <v>310921.82155048428</v>
      </c>
      <c r="I291" s="1">
        <f>H291*(1+Parâmetros!$B$6)</f>
        <v>312188.55553851835</v>
      </c>
    </row>
    <row r="292" spans="1:9" x14ac:dyDescent="0.25">
      <c r="A292">
        <v>281</v>
      </c>
      <c r="B292" s="9">
        <f t="shared" si="87"/>
        <v>264281.95896546065</v>
      </c>
      <c r="C292" s="1">
        <f>B292*(1+Parâmetros!$B$6)</f>
        <v>265358.67638007103</v>
      </c>
      <c r="D292" s="10">
        <f t="shared" si="88"/>
        <v>1076.7174146103789</v>
      </c>
      <c r="E292" s="2"/>
      <c r="F292" s="2">
        <f t="shared" si="79"/>
        <v>265358.67638007103</v>
      </c>
      <c r="H292" s="1">
        <f t="shared" si="90"/>
        <v>312188.55553851835</v>
      </c>
      <c r="I292" s="1">
        <f>H292*(1+Parâmetros!$B$6)</f>
        <v>313460.45035762066</v>
      </c>
    </row>
    <row r="293" spans="1:9" x14ac:dyDescent="0.25">
      <c r="A293" s="3">
        <v>282</v>
      </c>
      <c r="B293" s="4">
        <f t="shared" si="87"/>
        <v>265358.67638007103</v>
      </c>
      <c r="C293" s="4">
        <f>B293*(1+Parâmetros!$B$6)</f>
        <v>266439.78047470853</v>
      </c>
      <c r="D293" s="5">
        <f t="shared" si="88"/>
        <v>1081.1040946374997</v>
      </c>
      <c r="E293" s="5">
        <f>SUM(D288:D293)*0.85</f>
        <v>5458.0023820919941</v>
      </c>
      <c r="F293" s="5">
        <f>B288+E293</f>
        <v>265476.60358375113</v>
      </c>
      <c r="H293" s="1">
        <f t="shared" si="90"/>
        <v>313460.45035762066</v>
      </c>
      <c r="I293" s="1">
        <f>H293*(1+Parâmetros!$B$6)</f>
        <v>314737.52703365579</v>
      </c>
    </row>
    <row r="294" spans="1:9" x14ac:dyDescent="0.25">
      <c r="A294" s="8">
        <v>283</v>
      </c>
      <c r="B294" s="1">
        <f t="shared" si="87"/>
        <v>265476.60358375113</v>
      </c>
      <c r="C294" s="1">
        <f>B294*(1+Parâmetros!$B$6)</f>
        <v>266558.18812841387</v>
      </c>
      <c r="D294" s="2">
        <f t="shared" si="88"/>
        <v>1081.5845446627354</v>
      </c>
      <c r="E294" s="2"/>
      <c r="F294" s="2">
        <f t="shared" ref="F294" si="94">C294</f>
        <v>266558.18812841387</v>
      </c>
      <c r="H294" s="1">
        <f t="shared" si="90"/>
        <v>314737.52703365579</v>
      </c>
      <c r="I294" s="1">
        <f>H294*(1+Parâmetros!$B$6)</f>
        <v>316019.80667815026</v>
      </c>
    </row>
    <row r="295" spans="1:9" x14ac:dyDescent="0.25">
      <c r="A295">
        <v>284</v>
      </c>
      <c r="B295" s="9">
        <f t="shared" si="87"/>
        <v>266558.18812841387</v>
      </c>
      <c r="C295" s="1">
        <f>B295*(1+Parâmetros!$B$6)</f>
        <v>267644.17918239406</v>
      </c>
      <c r="D295" s="10">
        <f t="shared" si="88"/>
        <v>1085.9910539801931</v>
      </c>
      <c r="E295" s="2"/>
      <c r="F295" s="2">
        <f t="shared" si="79"/>
        <v>267644.17918239406</v>
      </c>
      <c r="H295" s="1">
        <f t="shared" si="90"/>
        <v>316019.80667815026</v>
      </c>
      <c r="I295" s="1">
        <f>H295*(1+Parâmetros!$B$6)</f>
        <v>317307.31048864167</v>
      </c>
    </row>
    <row r="296" spans="1:9" x14ac:dyDescent="0.25">
      <c r="A296">
        <v>285</v>
      </c>
      <c r="B296" s="9">
        <f t="shared" si="87"/>
        <v>267644.17918239406</v>
      </c>
      <c r="C296" s="1">
        <f>B296*(1+Parâmetros!$B$6)</f>
        <v>268734.59469835612</v>
      </c>
      <c r="D296" s="10">
        <f t="shared" si="88"/>
        <v>1090.4155159620568</v>
      </c>
      <c r="E296" s="2"/>
      <c r="F296" s="2">
        <f t="shared" si="79"/>
        <v>268734.59469835612</v>
      </c>
      <c r="H296" s="1">
        <f t="shared" si="90"/>
        <v>317307.31048864167</v>
      </c>
      <c r="I296" s="1">
        <f>H296*(1+Parâmetros!$B$6)</f>
        <v>318600.05974902894</v>
      </c>
    </row>
    <row r="297" spans="1:9" x14ac:dyDescent="0.25">
      <c r="A297">
        <v>286</v>
      </c>
      <c r="B297" s="9">
        <f t="shared" si="87"/>
        <v>268734.59469835612</v>
      </c>
      <c r="C297" s="1">
        <f>B297*(1+Parâmetros!$B$6)</f>
        <v>269829.4527021058</v>
      </c>
      <c r="D297" s="10">
        <f t="shared" si="88"/>
        <v>1094.8580037496868</v>
      </c>
      <c r="E297" s="2"/>
      <c r="F297" s="2">
        <f t="shared" si="79"/>
        <v>269829.4527021058</v>
      </c>
      <c r="H297" s="1">
        <f t="shared" si="90"/>
        <v>318600.05974902894</v>
      </c>
      <c r="I297" s="1">
        <f>H297*(1+Parâmetros!$B$6)</f>
        <v>319898.07582992426</v>
      </c>
    </row>
    <row r="298" spans="1:9" x14ac:dyDescent="0.25">
      <c r="A298">
        <v>287</v>
      </c>
      <c r="B298" s="9">
        <f t="shared" si="87"/>
        <v>269829.4527021058</v>
      </c>
      <c r="C298" s="1">
        <f>B298*(1+Parâmetros!$B$6)</f>
        <v>270928.77129288827</v>
      </c>
      <c r="D298" s="10">
        <f t="shared" si="88"/>
        <v>1099.3185907824663</v>
      </c>
      <c r="E298" s="2"/>
      <c r="F298" s="2">
        <f t="shared" si="79"/>
        <v>270928.77129288827</v>
      </c>
      <c r="H298" s="1">
        <f t="shared" si="90"/>
        <v>319898.07582992426</v>
      </c>
      <c r="I298" s="1">
        <f>H298*(1+Parâmetros!$B$6)</f>
        <v>321201.38018900628</v>
      </c>
    </row>
    <row r="299" spans="1:9" x14ac:dyDescent="0.25">
      <c r="A299" s="3">
        <v>288</v>
      </c>
      <c r="B299" s="4">
        <f t="shared" si="87"/>
        <v>270928.77129288827</v>
      </c>
      <c r="C299" s="4">
        <f>B299*(1+Parâmetros!$B$6)</f>
        <v>272032.56864368723</v>
      </c>
      <c r="D299" s="5">
        <f t="shared" si="88"/>
        <v>1103.7973507989664</v>
      </c>
      <c r="E299" s="5">
        <f>SUM(D294:D299)*0.85</f>
        <v>5572.5703009456893</v>
      </c>
      <c r="F299" s="5">
        <f>B294+E299</f>
        <v>271049.17388469679</v>
      </c>
      <c r="H299" s="1">
        <f t="shared" si="90"/>
        <v>321201.38018900628</v>
      </c>
      <c r="I299" s="1">
        <f>H299*(1+Parâmetros!$B$6)</f>
        <v>322509.99437137501</v>
      </c>
    </row>
    <row r="300" spans="1:9" x14ac:dyDescent="0.25">
      <c r="A300">
        <v>289</v>
      </c>
      <c r="B300" s="1">
        <f t="shared" si="87"/>
        <v>271049.17388469679</v>
      </c>
      <c r="C300" s="1">
        <f>B300*(1+Parâmetros!$B$6)</f>
        <v>272153.46177055867</v>
      </c>
      <c r="D300" s="2">
        <f t="shared" si="88"/>
        <v>1104.2878858618787</v>
      </c>
      <c r="E300" s="2"/>
      <c r="F300" s="2">
        <f t="shared" ref="F300" si="95">C300</f>
        <v>272153.46177055867</v>
      </c>
      <c r="H300" s="1">
        <f t="shared" si="90"/>
        <v>322509.99437137501</v>
      </c>
      <c r="I300" s="1">
        <f>H300*(1+Parâmetros!$B$6)</f>
        <v>323823.9400099077</v>
      </c>
    </row>
    <row r="301" spans="1:9" x14ac:dyDescent="0.25">
      <c r="A301">
        <v>290</v>
      </c>
      <c r="B301" s="9">
        <f t="shared" si="87"/>
        <v>272153.46177055867</v>
      </c>
      <c r="C301" s="1">
        <f>B301*(1+Parâmetros!$B$6)</f>
        <v>273262.24866196036</v>
      </c>
      <c r="D301" s="10">
        <f t="shared" si="88"/>
        <v>1108.7868914016872</v>
      </c>
      <c r="E301" s="10"/>
      <c r="F301" s="2">
        <f t="shared" ref="F301:F304" si="96">C301</f>
        <v>273262.24866196036</v>
      </c>
      <c r="H301" s="1">
        <f t="shared" si="90"/>
        <v>323823.9400099077</v>
      </c>
      <c r="I301" s="1">
        <f>H301*(1+Parâmetros!$B$6)</f>
        <v>325143.23882561678</v>
      </c>
    </row>
    <row r="302" spans="1:9" x14ac:dyDescent="0.25">
      <c r="A302">
        <v>291</v>
      </c>
      <c r="B302" s="9">
        <f t="shared" si="87"/>
        <v>273262.24866196036</v>
      </c>
      <c r="C302" s="1">
        <f>B302*(1+Parâmetros!$B$6)</f>
        <v>274375.55288840726</v>
      </c>
      <c r="D302" s="10">
        <f t="shared" si="88"/>
        <v>1113.3042264468968</v>
      </c>
      <c r="E302" s="10"/>
      <c r="F302" s="2">
        <f t="shared" si="96"/>
        <v>274375.55288840726</v>
      </c>
      <c r="H302" s="1">
        <f t="shared" si="90"/>
        <v>325143.23882561678</v>
      </c>
      <c r="I302" s="1">
        <f>H302*(1+Parâmetros!$B$6)</f>
        <v>326467.91262800869</v>
      </c>
    </row>
    <row r="303" spans="1:9" x14ac:dyDescent="0.25">
      <c r="A303">
        <v>292</v>
      </c>
      <c r="B303" s="9">
        <f t="shared" si="87"/>
        <v>274375.55288840726</v>
      </c>
      <c r="C303" s="1">
        <f>B303*(1+Parâmetros!$B$6)</f>
        <v>275493.39285408158</v>
      </c>
      <c r="D303" s="10">
        <f t="shared" si="88"/>
        <v>1117.8399656743277</v>
      </c>
      <c r="E303" s="2"/>
      <c r="F303" s="2">
        <f t="shared" si="96"/>
        <v>275493.39285408158</v>
      </c>
      <c r="H303" s="1">
        <f t="shared" si="90"/>
        <v>326467.91262800869</v>
      </c>
      <c r="I303" s="1">
        <f>H303*(1+Parâmetros!$B$6)</f>
        <v>327797.98331544449</v>
      </c>
    </row>
    <row r="304" spans="1:9" x14ac:dyDescent="0.25">
      <c r="A304">
        <v>293</v>
      </c>
      <c r="B304" s="9">
        <f t="shared" si="87"/>
        <v>275493.39285408158</v>
      </c>
      <c r="C304" s="1">
        <f>B304*(1+Parâmetros!$B$6)</f>
        <v>276615.7870381464</v>
      </c>
      <c r="D304" s="10">
        <f t="shared" si="88"/>
        <v>1122.3941840648185</v>
      </c>
      <c r="E304" s="2"/>
      <c r="F304" s="2">
        <f t="shared" si="96"/>
        <v>276615.7870381464</v>
      </c>
      <c r="H304" s="1">
        <f t="shared" si="90"/>
        <v>327797.98331544449</v>
      </c>
      <c r="I304" s="1">
        <f>H304*(1+Parâmetros!$B$6)</f>
        <v>329133.4728755019</v>
      </c>
    </row>
    <row r="305" spans="1:9" x14ac:dyDescent="0.25">
      <c r="A305" s="3">
        <v>294</v>
      </c>
      <c r="B305" s="4">
        <f t="shared" si="87"/>
        <v>276615.7870381464</v>
      </c>
      <c r="C305" s="4">
        <f>B305*(1+Parâmetros!$B$6)</f>
        <v>277742.75399505114</v>
      </c>
      <c r="D305" s="5">
        <f t="shared" si="88"/>
        <v>1126.9669569047401</v>
      </c>
      <c r="E305" s="5">
        <f>SUM(D300:D305)*0.85</f>
        <v>5689.5430938011968</v>
      </c>
      <c r="F305" s="5">
        <f>B300+E305</f>
        <v>276738.71697849798</v>
      </c>
      <c r="H305" s="1">
        <f t="shared" si="90"/>
        <v>329133.4728755019</v>
      </c>
      <c r="I305" s="1">
        <f>H305*(1+Parâmetros!$B$6)</f>
        <v>330474.40338533878</v>
      </c>
    </row>
    <row r="306" spans="1:9" x14ac:dyDescent="0.25">
      <c r="A306" s="8">
        <v>295</v>
      </c>
      <c r="B306" s="1">
        <f t="shared" si="87"/>
        <v>276738.71697849798</v>
      </c>
      <c r="C306" s="1">
        <f>B306*(1+Parâmetros!$B$6)</f>
        <v>277866.18476719642</v>
      </c>
      <c r="D306" s="2">
        <f t="shared" si="88"/>
        <v>1127.4677886984427</v>
      </c>
      <c r="E306" s="2"/>
      <c r="F306" s="2">
        <f t="shared" ref="F306" si="97">C306</f>
        <v>277866.18476719642</v>
      </c>
      <c r="H306" s="1">
        <f t="shared" si="90"/>
        <v>330474.40338533878</v>
      </c>
      <c r="I306" s="1">
        <f>H306*(1+Parâmetros!$B$6)</f>
        <v>331820.79701205797</v>
      </c>
    </row>
    <row r="307" spans="1:9" x14ac:dyDescent="0.25">
      <c r="A307">
        <v>296</v>
      </c>
      <c r="B307" s="9">
        <f t="shared" si="87"/>
        <v>277866.18476719642</v>
      </c>
      <c r="C307" s="1">
        <f>B307*(1+Parâmetros!$B$6)</f>
        <v>278998.24599922809</v>
      </c>
      <c r="D307" s="10">
        <f t="shared" si="88"/>
        <v>1132.0612320316723</v>
      </c>
      <c r="E307" s="2"/>
      <c r="F307" s="2">
        <f t="shared" ref="F307:F370" si="98">C307</f>
        <v>278998.24599922809</v>
      </c>
      <c r="H307" s="1">
        <f t="shared" si="90"/>
        <v>331820.79701205797</v>
      </c>
      <c r="I307" s="1">
        <f>H307*(1+Parâmetros!$B$6)</f>
        <v>333172.67601307394</v>
      </c>
    </row>
    <row r="308" spans="1:9" x14ac:dyDescent="0.25">
      <c r="A308">
        <v>297</v>
      </c>
      <c r="B308" s="9">
        <f t="shared" si="87"/>
        <v>278998.24599922809</v>
      </c>
      <c r="C308" s="1">
        <f>B308*(1+Parâmetros!$B$6)</f>
        <v>280134.9193888497</v>
      </c>
      <c r="D308" s="10">
        <f t="shared" si="88"/>
        <v>1136.6733896216028</v>
      </c>
      <c r="E308" s="2"/>
      <c r="F308" s="2">
        <f t="shared" si="98"/>
        <v>280134.9193888497</v>
      </c>
      <c r="H308" s="1">
        <f t="shared" si="90"/>
        <v>333172.67601307394</v>
      </c>
      <c r="I308" s="1">
        <f>H308*(1+Parâmetros!$B$6)</f>
        <v>334530.06273648056</v>
      </c>
    </row>
    <row r="309" spans="1:9" x14ac:dyDescent="0.25">
      <c r="A309">
        <v>298</v>
      </c>
      <c r="B309" s="9">
        <f t="shared" si="87"/>
        <v>280134.9193888497</v>
      </c>
      <c r="C309" s="1">
        <f>B309*(1+Parâmetros!$B$6)</f>
        <v>281276.22372656222</v>
      </c>
      <c r="D309" s="10">
        <f t="shared" si="88"/>
        <v>1141.3043377125286</v>
      </c>
      <c r="E309" s="2"/>
      <c r="F309" s="2">
        <f t="shared" si="98"/>
        <v>281276.22372656222</v>
      </c>
      <c r="H309" s="1">
        <f t="shared" si="90"/>
        <v>334530.06273648056</v>
      </c>
      <c r="I309" s="1">
        <f>H309*(1+Parâmetros!$B$6)</f>
        <v>335892.97962142061</v>
      </c>
    </row>
    <row r="310" spans="1:9" x14ac:dyDescent="0.25">
      <c r="A310">
        <v>299</v>
      </c>
      <c r="B310" s="9">
        <f t="shared" si="87"/>
        <v>281276.22372656222</v>
      </c>
      <c r="C310" s="1">
        <f>B310*(1+Parâmetros!$B$6)</f>
        <v>282422.17787942139</v>
      </c>
      <c r="D310" s="10">
        <f t="shared" si="88"/>
        <v>1145.9541528591653</v>
      </c>
      <c r="E310" s="2"/>
      <c r="F310" s="2">
        <f t="shared" si="98"/>
        <v>282422.17787942139</v>
      </c>
      <c r="H310" s="1">
        <f t="shared" si="90"/>
        <v>335892.97962142061</v>
      </c>
      <c r="I310" s="1">
        <f>H310*(1+Parâmetros!$B$6)</f>
        <v>337261.44919845677</v>
      </c>
    </row>
    <row r="311" spans="1:9" x14ac:dyDescent="0.25">
      <c r="A311" s="3">
        <v>300</v>
      </c>
      <c r="B311" s="4">
        <f t="shared" si="87"/>
        <v>282422.17787942139</v>
      </c>
      <c r="C311" s="4">
        <f>B311*(1+Parâmetros!$B$6)</f>
        <v>283572.80079134973</v>
      </c>
      <c r="D311" s="5">
        <f t="shared" si="88"/>
        <v>1150.622911928338</v>
      </c>
      <c r="E311" s="5">
        <f>SUM(D306:D311)*0.85</f>
        <v>5808.9712409239874</v>
      </c>
      <c r="F311" s="5">
        <f>B306+E311</f>
        <v>282547.68821942195</v>
      </c>
      <c r="H311" s="1">
        <f t="shared" si="90"/>
        <v>337261.44919845677</v>
      </c>
      <c r="I311" s="1">
        <f>H311*(1+Parâmetros!$B$6)</f>
        <v>338635.49408994394</v>
      </c>
    </row>
    <row r="312" spans="1:9" x14ac:dyDescent="0.25">
      <c r="A312" s="8">
        <v>301</v>
      </c>
      <c r="B312" s="1">
        <f t="shared" si="87"/>
        <v>282547.68821942195</v>
      </c>
      <c r="C312" s="1">
        <f>B312*(1+Parâmetros!$B$6)</f>
        <v>283698.82247601158</v>
      </c>
      <c r="D312" s="2">
        <f t="shared" si="88"/>
        <v>1151.1342565896339</v>
      </c>
      <c r="E312" s="2"/>
      <c r="F312" s="2">
        <f t="shared" ref="F312" si="99">C312</f>
        <v>283698.82247601158</v>
      </c>
      <c r="H312" s="1">
        <f t="shared" si="90"/>
        <v>338635.49408994394</v>
      </c>
      <c r="I312" s="1">
        <f>H312*(1+Parâmetros!$B$6)</f>
        <v>340015.13701040327</v>
      </c>
    </row>
    <row r="313" spans="1:9" x14ac:dyDescent="0.25">
      <c r="A313">
        <v>302</v>
      </c>
      <c r="B313" s="9">
        <f t="shared" si="87"/>
        <v>283698.82247601158</v>
      </c>
      <c r="C313" s="1">
        <f>B313*(1+Parâmetros!$B$6)</f>
        <v>284854.64659605414</v>
      </c>
      <c r="D313" s="10">
        <f t="shared" si="88"/>
        <v>1155.8241200425546</v>
      </c>
      <c r="E313" s="2"/>
      <c r="F313" s="2">
        <f t="shared" si="98"/>
        <v>284854.64659605414</v>
      </c>
      <c r="H313" s="1">
        <f t="shared" si="90"/>
        <v>340015.13701040327</v>
      </c>
      <c r="I313" s="1">
        <f>H313*(1+Parâmetros!$B$6)</f>
        <v>341400.40076689783</v>
      </c>
    </row>
    <row r="314" spans="1:9" x14ac:dyDescent="0.25">
      <c r="A314">
        <v>303</v>
      </c>
      <c r="B314" s="9">
        <f t="shared" si="87"/>
        <v>284854.64659605414</v>
      </c>
      <c r="C314" s="1">
        <f>B314*(1+Parâmetros!$B$6)</f>
        <v>286015.17968663387</v>
      </c>
      <c r="D314" s="10">
        <f t="shared" si="88"/>
        <v>1160.5330905797309</v>
      </c>
      <c r="E314" s="2"/>
      <c r="F314" s="2">
        <f t="shared" si="98"/>
        <v>286015.17968663387</v>
      </c>
      <c r="H314" s="1">
        <f t="shared" si="90"/>
        <v>341400.40076689783</v>
      </c>
      <c r="I314" s="1">
        <f>H314*(1+Parâmetros!$B$6)</f>
        <v>342791.30825940933</v>
      </c>
    </row>
    <row r="315" spans="1:9" x14ac:dyDescent="0.25">
      <c r="A315">
        <v>304</v>
      </c>
      <c r="B315" s="9">
        <f t="shared" si="87"/>
        <v>286015.17968663387</v>
      </c>
      <c r="C315" s="1">
        <f>B315*(1+Parâmetros!$B$6)</f>
        <v>287180.44093267963</v>
      </c>
      <c r="D315" s="10">
        <f t="shared" si="88"/>
        <v>1165.2612460457603</v>
      </c>
      <c r="E315" s="2"/>
      <c r="F315" s="2">
        <f t="shared" si="98"/>
        <v>287180.44093267963</v>
      </c>
      <c r="H315" s="1">
        <f t="shared" si="90"/>
        <v>342791.30825940933</v>
      </c>
      <c r="I315" s="1">
        <f>H315*(1+Parâmetros!$B$6)</f>
        <v>344187.88248121692</v>
      </c>
    </row>
    <row r="316" spans="1:9" x14ac:dyDescent="0.25">
      <c r="A316">
        <v>305</v>
      </c>
      <c r="B316" s="9">
        <f t="shared" si="87"/>
        <v>287180.44093267963</v>
      </c>
      <c r="C316" s="1">
        <f>B316*(1+Parâmetros!$B$6)</f>
        <v>288350.4495972821</v>
      </c>
      <c r="D316" s="10">
        <f t="shared" si="88"/>
        <v>1170.008664602472</v>
      </c>
      <c r="E316" s="2"/>
      <c r="F316" s="2">
        <f t="shared" si="98"/>
        <v>288350.4495972821</v>
      </c>
      <c r="H316" s="1">
        <f t="shared" si="90"/>
        <v>344187.88248121692</v>
      </c>
      <c r="I316" s="1">
        <f>H316*(1+Parâmetros!$B$6)</f>
        <v>345590.14651927719</v>
      </c>
    </row>
    <row r="317" spans="1:9" x14ac:dyDescent="0.25">
      <c r="A317" s="3">
        <v>306</v>
      </c>
      <c r="B317" s="4">
        <f t="shared" si="87"/>
        <v>288350.4495972821</v>
      </c>
      <c r="C317" s="4">
        <f>B317*(1+Parâmetros!$B$6)</f>
        <v>289525.22502201208</v>
      </c>
      <c r="D317" s="5">
        <f t="shared" si="88"/>
        <v>1174.7754247299745</v>
      </c>
      <c r="E317" s="5">
        <f>SUM(D312:D317)*0.85</f>
        <v>5930.9062822016067</v>
      </c>
      <c r="F317" s="5">
        <f>B312+E317</f>
        <v>288478.59450162353</v>
      </c>
      <c r="H317" s="1">
        <f t="shared" si="90"/>
        <v>345590.14651927719</v>
      </c>
      <c r="I317" s="1">
        <f>H317*(1+Parâmetros!$B$6)</f>
        <v>346998.12355460587</v>
      </c>
    </row>
    <row r="318" spans="1:9" x14ac:dyDescent="0.25">
      <c r="A318">
        <v>307</v>
      </c>
      <c r="B318" s="1">
        <f t="shared" si="87"/>
        <v>288478.59450162353</v>
      </c>
      <c r="C318" s="1">
        <f>B318*(1+Parâmetros!$B$6)</f>
        <v>289653.89200455602</v>
      </c>
      <c r="D318" s="2">
        <f t="shared" si="88"/>
        <v>1175.297502932488</v>
      </c>
      <c r="E318" s="2"/>
      <c r="F318" s="2">
        <f t="shared" ref="F318" si="100">C318</f>
        <v>289653.89200455602</v>
      </c>
      <c r="H318" s="1">
        <f t="shared" si="90"/>
        <v>346998.12355460587</v>
      </c>
      <c r="I318" s="1">
        <f>H318*(1+Parâmetros!$B$6)</f>
        <v>348411.83686266106</v>
      </c>
    </row>
    <row r="319" spans="1:9" x14ac:dyDescent="0.25">
      <c r="A319">
        <v>308</v>
      </c>
      <c r="B319" s="9">
        <f t="shared" si="87"/>
        <v>289653.89200455602</v>
      </c>
      <c r="C319" s="1">
        <f>B319*(1+Parâmetros!$B$6)</f>
        <v>290833.97781499807</v>
      </c>
      <c r="D319" s="10">
        <f t="shared" si="88"/>
        <v>1180.0858104420477</v>
      </c>
      <c r="E319" s="10"/>
      <c r="F319" s="2">
        <f t="shared" si="98"/>
        <v>290833.97781499807</v>
      </c>
      <c r="H319" s="1">
        <f t="shared" si="90"/>
        <v>348411.83686266106</v>
      </c>
      <c r="I319" s="1">
        <f>H319*(1+Parâmetros!$B$6)</f>
        <v>349831.30981372786</v>
      </c>
    </row>
    <row r="320" spans="1:9" x14ac:dyDescent="0.25">
      <c r="A320">
        <v>309</v>
      </c>
      <c r="B320" s="9">
        <f t="shared" si="87"/>
        <v>290833.97781499807</v>
      </c>
      <c r="C320" s="1">
        <f>B320*(1+Parâmetros!$B$6)</f>
        <v>292018.87144110719</v>
      </c>
      <c r="D320" s="10">
        <f t="shared" si="88"/>
        <v>1184.8936261091148</v>
      </c>
      <c r="E320" s="10"/>
      <c r="F320" s="2">
        <f t="shared" si="98"/>
        <v>292018.87144110719</v>
      </c>
      <c r="H320" s="1">
        <f t="shared" si="90"/>
        <v>349831.30981372786</v>
      </c>
      <c r="I320" s="1">
        <f>H320*(1+Parâmetros!$B$6)</f>
        <v>351256.56587330485</v>
      </c>
    </row>
    <row r="321" spans="1:9" x14ac:dyDescent="0.25">
      <c r="A321">
        <v>310</v>
      </c>
      <c r="B321" s="9">
        <f t="shared" si="87"/>
        <v>292018.87144110719</v>
      </c>
      <c r="C321" s="1">
        <f>B321*(1+Parâmetros!$B$6)</f>
        <v>293208.59247051954</v>
      </c>
      <c r="D321" s="10">
        <f t="shared" si="88"/>
        <v>1189.7210294123506</v>
      </c>
      <c r="E321" s="2"/>
      <c r="F321" s="2">
        <f t="shared" si="98"/>
        <v>293208.59247051954</v>
      </c>
      <c r="H321" s="1">
        <f t="shared" si="90"/>
        <v>351256.56587330485</v>
      </c>
      <c r="I321" s="1">
        <f>H321*(1+Parâmetros!$B$6)</f>
        <v>352687.62860249192</v>
      </c>
    </row>
    <row r="322" spans="1:9" x14ac:dyDescent="0.25">
      <c r="A322">
        <v>311</v>
      </c>
      <c r="B322" s="9">
        <f t="shared" si="87"/>
        <v>293208.59247051954</v>
      </c>
      <c r="C322" s="1">
        <f>B322*(1+Parâmetros!$B$6)</f>
        <v>294403.16057067376</v>
      </c>
      <c r="D322" s="10">
        <f t="shared" si="88"/>
        <v>1194.5681001542252</v>
      </c>
      <c r="E322" s="2"/>
      <c r="F322" s="2">
        <f t="shared" si="98"/>
        <v>294403.16057067376</v>
      </c>
      <c r="H322" s="1">
        <f t="shared" si="90"/>
        <v>352687.62860249192</v>
      </c>
      <c r="I322" s="1">
        <f>H322*(1+Parâmetros!$B$6)</f>
        <v>354124.52165837988</v>
      </c>
    </row>
    <row r="323" spans="1:9" x14ac:dyDescent="0.25">
      <c r="A323" s="3">
        <v>312</v>
      </c>
      <c r="B323" s="4">
        <f t="shared" si="87"/>
        <v>294403.16057067376</v>
      </c>
      <c r="C323" s="4">
        <f>B323*(1+Parâmetros!$B$6)</f>
        <v>295602.595489136</v>
      </c>
      <c r="D323" s="5">
        <f t="shared" si="88"/>
        <v>1199.4349184622406</v>
      </c>
      <c r="E323" s="5">
        <f>SUM(D318:D323)*0.85</f>
        <v>6055.4008393855966</v>
      </c>
      <c r="F323" s="5">
        <f>B318+E323</f>
        <v>294533.99534100911</v>
      </c>
      <c r="H323" s="1">
        <f t="shared" si="90"/>
        <v>354124.52165837988</v>
      </c>
      <c r="I323" s="1">
        <f>H323*(1+Parâmetros!$B$6)</f>
        <v>355567.26879444136</v>
      </c>
    </row>
    <row r="324" spans="1:9" x14ac:dyDescent="0.25">
      <c r="A324" s="8">
        <v>313</v>
      </c>
      <c r="B324" s="1">
        <f t="shared" si="87"/>
        <v>294533.99534100911</v>
      </c>
      <c r="C324" s="1">
        <f>B324*(1+Parâmetros!$B$6)</f>
        <v>295733.96329652087</v>
      </c>
      <c r="D324" s="2">
        <f t="shared" si="88"/>
        <v>1199.9679555117618</v>
      </c>
      <c r="E324" s="2"/>
      <c r="F324" s="2">
        <f t="shared" ref="F324" si="101">C324</f>
        <v>295733.96329652087</v>
      </c>
      <c r="H324" s="1">
        <f t="shared" si="90"/>
        <v>355567.26879444136</v>
      </c>
      <c r="I324" s="1">
        <f>H324*(1+Parâmetros!$B$6)</f>
        <v>357015.89386092371</v>
      </c>
    </row>
    <row r="325" spans="1:9" x14ac:dyDescent="0.25">
      <c r="A325">
        <v>314</v>
      </c>
      <c r="B325" s="9">
        <f t="shared" si="87"/>
        <v>295733.96329652087</v>
      </c>
      <c r="C325" s="1">
        <f>B325*(1+Parâmetros!$B$6)</f>
        <v>296938.82007001981</v>
      </c>
      <c r="D325" s="10">
        <f t="shared" si="88"/>
        <v>1204.8567734989338</v>
      </c>
      <c r="E325" s="2"/>
      <c r="F325" s="2">
        <f t="shared" si="98"/>
        <v>296938.82007001981</v>
      </c>
      <c r="H325" s="1">
        <f t="shared" si="90"/>
        <v>357015.89386092371</v>
      </c>
      <c r="I325" s="1">
        <f>H325*(1+Parâmetros!$B$6)</f>
        <v>358470.42080524296</v>
      </c>
    </row>
    <row r="326" spans="1:9" x14ac:dyDescent="0.25">
      <c r="A326">
        <v>315</v>
      </c>
      <c r="B326" s="9">
        <f t="shared" si="87"/>
        <v>296938.82007001981</v>
      </c>
      <c r="C326" s="1">
        <f>B326*(1+Parâmetros!$B$6)</f>
        <v>298148.58557915554</v>
      </c>
      <c r="D326" s="10">
        <f t="shared" si="88"/>
        <v>1209.7655091357301</v>
      </c>
      <c r="E326" s="2"/>
      <c r="F326" s="2">
        <f t="shared" si="98"/>
        <v>298148.58557915554</v>
      </c>
      <c r="H326" s="1">
        <f t="shared" si="90"/>
        <v>358470.42080524296</v>
      </c>
      <c r="I326" s="1">
        <f>H326*(1+Parâmetros!$B$6)</f>
        <v>359930.87367238005</v>
      </c>
    </row>
    <row r="327" spans="1:9" x14ac:dyDescent="0.25">
      <c r="A327">
        <v>316</v>
      </c>
      <c r="B327" s="9">
        <f t="shared" si="87"/>
        <v>298148.58557915554</v>
      </c>
      <c r="C327" s="1">
        <f>B327*(1+Parâmetros!$B$6)</f>
        <v>299363.2798227247</v>
      </c>
      <c r="D327" s="10">
        <f t="shared" si="88"/>
        <v>1214.6942435691599</v>
      </c>
      <c r="E327" s="2"/>
      <c r="F327" s="2">
        <f t="shared" si="98"/>
        <v>299363.2798227247</v>
      </c>
      <c r="H327" s="1">
        <f t="shared" si="90"/>
        <v>359930.87367238005</v>
      </c>
      <c r="I327" s="1">
        <f>H327*(1+Parâmetros!$B$6)</f>
        <v>361397.27660527802</v>
      </c>
    </row>
    <row r="328" spans="1:9" x14ac:dyDescent="0.25">
      <c r="A328">
        <v>317</v>
      </c>
      <c r="B328" s="9">
        <f t="shared" ref="B328:B371" si="102">F327</f>
        <v>299363.2798227247</v>
      </c>
      <c r="C328" s="1">
        <f>B328*(1+Parâmetros!$B$6)</f>
        <v>300582.92288100143</v>
      </c>
      <c r="D328" s="10">
        <f t="shared" ref="D328:D371" si="103">C328-B328</f>
        <v>1219.6430582767352</v>
      </c>
      <c r="E328" s="2"/>
      <c r="F328" s="2">
        <f t="shared" si="98"/>
        <v>300582.92288100143</v>
      </c>
      <c r="H328" s="1">
        <f t="shared" si="90"/>
        <v>361397.27660527802</v>
      </c>
      <c r="I328" s="1">
        <f>H328*(1+Parâmetros!$B$6)</f>
        <v>362869.65384524135</v>
      </c>
    </row>
    <row r="329" spans="1:9" x14ac:dyDescent="0.25">
      <c r="A329" s="3">
        <v>318</v>
      </c>
      <c r="B329" s="4">
        <f t="shared" si="102"/>
        <v>300582.92288100143</v>
      </c>
      <c r="C329" s="4">
        <f>B329*(1+Parâmetros!$B$6)</f>
        <v>301807.53491606948</v>
      </c>
      <c r="D329" s="5">
        <f t="shared" si="103"/>
        <v>1224.612035068043</v>
      </c>
      <c r="E329" s="5">
        <f>SUM(D324:D329)*0.85</f>
        <v>6182.5086388013087</v>
      </c>
      <c r="F329" s="5">
        <f>B324+E329</f>
        <v>300716.5039798104</v>
      </c>
      <c r="H329" s="1">
        <f t="shared" si="90"/>
        <v>362869.65384524135</v>
      </c>
      <c r="I329" s="1">
        <f>H329*(1+Parâmetros!$B$6)</f>
        <v>364348.02973233652</v>
      </c>
    </row>
    <row r="330" spans="1:9" x14ac:dyDescent="0.25">
      <c r="A330" s="8">
        <v>319</v>
      </c>
      <c r="B330" s="1">
        <f t="shared" si="102"/>
        <v>300716.5039798104</v>
      </c>
      <c r="C330" s="1">
        <f>B330*(1+Parâmetros!$B$6)</f>
        <v>301941.66024081013</v>
      </c>
      <c r="D330" s="2">
        <f t="shared" si="103"/>
        <v>1225.1562609997345</v>
      </c>
      <c r="E330" s="2"/>
      <c r="F330" s="2">
        <f t="shared" ref="F330" si="104">C330</f>
        <v>301941.66024081013</v>
      </c>
      <c r="H330" s="1">
        <f t="shared" si="90"/>
        <v>364348.02973233652</v>
      </c>
      <c r="I330" s="1">
        <f>H330*(1+Parâmetros!$B$6)</f>
        <v>365832.42870579445</v>
      </c>
    </row>
    <row r="331" spans="1:9" x14ac:dyDescent="0.25">
      <c r="A331">
        <v>320</v>
      </c>
      <c r="B331" s="9">
        <f t="shared" si="102"/>
        <v>301941.66024081013</v>
      </c>
      <c r="C331" s="1">
        <f>B331*(1+Parâmetros!$B$6)</f>
        <v>303171.80794007151</v>
      </c>
      <c r="D331" s="10">
        <f t="shared" si="103"/>
        <v>1230.1476992613752</v>
      </c>
      <c r="E331" s="2"/>
      <c r="F331" s="2">
        <f t="shared" si="98"/>
        <v>303171.80794007151</v>
      </c>
      <c r="H331" s="1">
        <f t="shared" si="90"/>
        <v>365832.42870579445</v>
      </c>
      <c r="I331" s="1">
        <f>H331*(1+Parâmetros!$B$6)</f>
        <v>367322.87530441454</v>
      </c>
    </row>
    <row r="332" spans="1:9" x14ac:dyDescent="0.25">
      <c r="A332">
        <v>321</v>
      </c>
      <c r="B332" s="9">
        <f t="shared" si="102"/>
        <v>303171.80794007151</v>
      </c>
      <c r="C332" s="1">
        <f>B332*(1+Parâmetros!$B$6)</f>
        <v>304406.96741333185</v>
      </c>
      <c r="D332" s="10">
        <f t="shared" si="103"/>
        <v>1235.1594732603407</v>
      </c>
      <c r="E332" s="2"/>
      <c r="F332" s="2">
        <f t="shared" si="98"/>
        <v>304406.96741333185</v>
      </c>
      <c r="H332" s="1">
        <f t="shared" si="90"/>
        <v>367322.87530441454</v>
      </c>
      <c r="I332" s="1">
        <f>H332*(1+Parâmetros!$B$6)</f>
        <v>368819.39416697033</v>
      </c>
    </row>
    <row r="333" spans="1:9" x14ac:dyDescent="0.25">
      <c r="A333">
        <v>322</v>
      </c>
      <c r="B333" s="9">
        <f t="shared" si="102"/>
        <v>304406.96741333185</v>
      </c>
      <c r="C333" s="1">
        <f>B333*(1+Parâmetros!$B$6)</f>
        <v>305647.15907917876</v>
      </c>
      <c r="D333" s="10">
        <f t="shared" si="103"/>
        <v>1240.1916658469127</v>
      </c>
      <c r="E333" s="2"/>
      <c r="F333" s="2">
        <f t="shared" si="98"/>
        <v>305647.15907917876</v>
      </c>
      <c r="H333" s="1">
        <f t="shared" si="90"/>
        <v>368819.39416697033</v>
      </c>
      <c r="I333" s="1">
        <f>H333*(1+Parâmetros!$B$6)</f>
        <v>370322.01003261679</v>
      </c>
    </row>
    <row r="334" spans="1:9" x14ac:dyDescent="0.25">
      <c r="A334">
        <v>323</v>
      </c>
      <c r="B334" s="9">
        <f t="shared" si="102"/>
        <v>305647.15907917876</v>
      </c>
      <c r="C334" s="1">
        <f>B334*(1+Parâmetros!$B$6)</f>
        <v>306892.4034393878</v>
      </c>
      <c r="D334" s="10">
        <f t="shared" si="103"/>
        <v>1245.2443602090352</v>
      </c>
      <c r="E334" s="2"/>
      <c r="F334" s="2">
        <f t="shared" si="98"/>
        <v>306892.4034393878</v>
      </c>
      <c r="H334" s="1">
        <f t="shared" ref="H334:H371" si="105">I333</f>
        <v>370322.01003261679</v>
      </c>
      <c r="I334" s="1">
        <f>H334*(1+Parâmetros!$B$6)</f>
        <v>371830.74774129916</v>
      </c>
    </row>
    <row r="335" spans="1:9" x14ac:dyDescent="0.25">
      <c r="A335" s="3">
        <v>324</v>
      </c>
      <c r="B335" s="4">
        <f t="shared" si="102"/>
        <v>306892.4034393878</v>
      </c>
      <c r="C335" s="4">
        <f>B335*(1+Parâmetros!$B$6)</f>
        <v>308142.72107926122</v>
      </c>
      <c r="D335" s="5">
        <f t="shared" si="103"/>
        <v>1250.3176398734213</v>
      </c>
      <c r="E335" s="5">
        <f>SUM(D330:D335)*0.85</f>
        <v>6312.2845345331962</v>
      </c>
      <c r="F335" s="5">
        <f>B330+E335</f>
        <v>307028.78851434361</v>
      </c>
      <c r="H335" s="1">
        <f t="shared" si="105"/>
        <v>371830.74774129916</v>
      </c>
      <c r="I335" s="1">
        <f>H335*(1+Parâmetros!$B$6)</f>
        <v>373345.63223416376</v>
      </c>
    </row>
    <row r="336" spans="1:9" x14ac:dyDescent="0.25">
      <c r="A336">
        <v>325</v>
      </c>
      <c r="B336" s="1">
        <f t="shared" si="102"/>
        <v>307028.78851434361</v>
      </c>
      <c r="C336" s="1">
        <f>B336*(1+Parâmetros!$B$6)</f>
        <v>308279.66180389462</v>
      </c>
      <c r="D336" s="2">
        <f t="shared" si="103"/>
        <v>1250.8732895510038</v>
      </c>
      <c r="E336" s="2"/>
      <c r="F336" s="2">
        <f t="shared" ref="F336" si="106">C336</f>
        <v>308279.66180389462</v>
      </c>
      <c r="H336" s="1">
        <f t="shared" si="105"/>
        <v>373345.63223416376</v>
      </c>
      <c r="I336" s="1">
        <f>H336*(1+Parâmetros!$B$6)</f>
        <v>374866.68855397019</v>
      </c>
    </row>
    <row r="337" spans="1:9" x14ac:dyDescent="0.25">
      <c r="A337">
        <v>326</v>
      </c>
      <c r="B337" s="9">
        <f t="shared" si="102"/>
        <v>308279.66180389462</v>
      </c>
      <c r="C337" s="1">
        <f>B337*(1+Parâmetros!$B$6)</f>
        <v>309535.63130606496</v>
      </c>
      <c r="D337" s="10">
        <f t="shared" si="103"/>
        <v>1255.9695021703374</v>
      </c>
      <c r="E337" s="10"/>
      <c r="F337" s="2">
        <f t="shared" si="98"/>
        <v>309535.63130606496</v>
      </c>
      <c r="H337" s="1">
        <f t="shared" si="105"/>
        <v>374866.68855397019</v>
      </c>
      <c r="I337" s="1">
        <f>H337*(1+Parâmetros!$B$6)</f>
        <v>376393.94184550544</v>
      </c>
    </row>
    <row r="338" spans="1:9" x14ac:dyDescent="0.25">
      <c r="A338">
        <v>327</v>
      </c>
      <c r="B338" s="9">
        <f t="shared" si="102"/>
        <v>309535.63130606496</v>
      </c>
      <c r="C338" s="1">
        <f>B338*(1+Parâmetros!$B$6)</f>
        <v>310796.71778345562</v>
      </c>
      <c r="D338" s="10">
        <f t="shared" si="103"/>
        <v>1261.0864773906651</v>
      </c>
      <c r="E338" s="10"/>
      <c r="F338" s="2">
        <f t="shared" si="98"/>
        <v>310796.71778345562</v>
      </c>
      <c r="H338" s="1">
        <f t="shared" si="105"/>
        <v>376393.94184550544</v>
      </c>
      <c r="I338" s="1">
        <f>H338*(1+Parâmetros!$B$6)</f>
        <v>377927.41735599935</v>
      </c>
    </row>
    <row r="339" spans="1:9" x14ac:dyDescent="0.25">
      <c r="A339">
        <v>328</v>
      </c>
      <c r="B339" s="9">
        <f t="shared" si="102"/>
        <v>310796.71778345562</v>
      </c>
      <c r="C339" s="1">
        <f>B339*(1+Parâmetros!$B$6)</f>
        <v>312062.94208325702</v>
      </c>
      <c r="D339" s="10">
        <f t="shared" si="103"/>
        <v>1266.2242998013971</v>
      </c>
      <c r="E339" s="2"/>
      <c r="F339" s="2">
        <f t="shared" si="98"/>
        <v>312062.94208325702</v>
      </c>
      <c r="H339" s="1">
        <f t="shared" si="105"/>
        <v>377927.41735599935</v>
      </c>
      <c r="I339" s="1">
        <f>H339*(1+Parâmetros!$B$6)</f>
        <v>379467.14043554221</v>
      </c>
    </row>
    <row r="340" spans="1:9" x14ac:dyDescent="0.25">
      <c r="A340">
        <v>329</v>
      </c>
      <c r="B340" s="9">
        <f t="shared" si="102"/>
        <v>312062.94208325702</v>
      </c>
      <c r="C340" s="1">
        <f>B340*(1+Parâmetros!$B$6)</f>
        <v>313334.32513759367</v>
      </c>
      <c r="D340" s="10">
        <f t="shared" si="103"/>
        <v>1271.3830543366494</v>
      </c>
      <c r="E340" s="2"/>
      <c r="F340" s="2">
        <f t="shared" si="98"/>
        <v>313334.32513759367</v>
      </c>
      <c r="H340" s="1">
        <f t="shared" si="105"/>
        <v>379467.14043554221</v>
      </c>
      <c r="I340" s="1">
        <f>H340*(1+Parâmetros!$B$6)</f>
        <v>381013.13653750368</v>
      </c>
    </row>
    <row r="341" spans="1:9" x14ac:dyDescent="0.25">
      <c r="A341" s="3">
        <v>330</v>
      </c>
      <c r="B341" s="4">
        <f t="shared" si="102"/>
        <v>313334.32513759367</v>
      </c>
      <c r="C341" s="4">
        <f>B341*(1+Parâmetros!$B$6)</f>
        <v>314610.88796387013</v>
      </c>
      <c r="D341" s="5">
        <f t="shared" si="103"/>
        <v>1276.5628262764658</v>
      </c>
      <c r="E341" s="5">
        <f>SUM(D336:D341)*0.85</f>
        <v>6444.7845320975403</v>
      </c>
      <c r="F341" s="5">
        <f>B336+E341</f>
        <v>313473.57304644113</v>
      </c>
      <c r="H341" s="1">
        <f t="shared" si="105"/>
        <v>381013.13653750368</v>
      </c>
      <c r="I341" s="1">
        <f>H341*(1+Parâmetros!$B$6)</f>
        <v>382565.43121895357</v>
      </c>
    </row>
    <row r="342" spans="1:9" x14ac:dyDescent="0.25">
      <c r="A342" s="8">
        <v>331</v>
      </c>
      <c r="B342" s="1">
        <f t="shared" si="102"/>
        <v>313473.57304644113</v>
      </c>
      <c r="C342" s="1">
        <f>B342*(1+Parâmetros!$B$6)</f>
        <v>314750.70318593486</v>
      </c>
      <c r="D342" s="2">
        <f t="shared" si="103"/>
        <v>1277.1301394937327</v>
      </c>
      <c r="E342" s="2"/>
      <c r="F342" s="2">
        <f t="shared" ref="F342" si="107">C342</f>
        <v>314750.70318593486</v>
      </c>
      <c r="H342" s="1">
        <f t="shared" si="105"/>
        <v>382565.43121895357</v>
      </c>
      <c r="I342" s="1">
        <f>H342*(1+Parâmetros!$B$6)</f>
        <v>384124.05014108442</v>
      </c>
    </row>
    <row r="343" spans="1:9" x14ac:dyDescent="0.25">
      <c r="A343">
        <v>332</v>
      </c>
      <c r="B343" s="9">
        <f t="shared" si="102"/>
        <v>314750.70318593486</v>
      </c>
      <c r="C343" s="1">
        <f>B343*(1+Parâmetros!$B$6)</f>
        <v>316033.03651170473</v>
      </c>
      <c r="D343" s="10">
        <f t="shared" si="103"/>
        <v>1282.3333257698687</v>
      </c>
      <c r="E343" s="2"/>
      <c r="F343" s="2">
        <f t="shared" si="98"/>
        <v>316033.03651170473</v>
      </c>
      <c r="H343" s="1">
        <f t="shared" si="105"/>
        <v>384124.05014108442</v>
      </c>
      <c r="I343" s="1">
        <f>H343*(1+Parâmetros!$B$6)</f>
        <v>385689.01906963554</v>
      </c>
    </row>
    <row r="344" spans="1:9" x14ac:dyDescent="0.25">
      <c r="A344">
        <v>333</v>
      </c>
      <c r="B344" s="9">
        <f t="shared" si="102"/>
        <v>316033.03651170473</v>
      </c>
      <c r="C344" s="1">
        <f>B344*(1+Parâmetros!$B$6)</f>
        <v>317320.59422217566</v>
      </c>
      <c r="D344" s="10">
        <f t="shared" si="103"/>
        <v>1287.5577104709228</v>
      </c>
      <c r="E344" s="2"/>
      <c r="F344" s="2">
        <f t="shared" si="98"/>
        <v>317320.59422217566</v>
      </c>
      <c r="H344" s="1">
        <f t="shared" si="105"/>
        <v>385689.01906963554</v>
      </c>
      <c r="I344" s="1">
        <f>H344*(1+Parâmetros!$B$6)</f>
        <v>387260.36387531913</v>
      </c>
    </row>
    <row r="345" spans="1:9" x14ac:dyDescent="0.25">
      <c r="A345">
        <v>334</v>
      </c>
      <c r="B345" s="9">
        <f t="shared" si="102"/>
        <v>317320.59422217566</v>
      </c>
      <c r="C345" s="1">
        <f>B345*(1+Parâmetros!$B$6)</f>
        <v>318613.39760213764</v>
      </c>
      <c r="D345" s="10">
        <f t="shared" si="103"/>
        <v>1292.803379961988</v>
      </c>
      <c r="E345" s="2"/>
      <c r="F345" s="2">
        <f t="shared" si="98"/>
        <v>318613.39760213764</v>
      </c>
      <c r="H345" s="1">
        <f t="shared" si="105"/>
        <v>387260.36387531913</v>
      </c>
      <c r="I345" s="1">
        <f>H345*(1+Parâmetros!$B$6)</f>
        <v>388838.11053424788</v>
      </c>
    </row>
    <row r="346" spans="1:9" x14ac:dyDescent="0.25">
      <c r="A346">
        <v>335</v>
      </c>
      <c r="B346" s="9">
        <f t="shared" si="102"/>
        <v>318613.39760213764</v>
      </c>
      <c r="C346" s="1">
        <f>B346*(1+Parâmetros!$B$6)</f>
        <v>319911.46802309755</v>
      </c>
      <c r="D346" s="10">
        <f t="shared" si="103"/>
        <v>1298.0704209599062</v>
      </c>
      <c r="E346" s="2"/>
      <c r="F346" s="2">
        <f t="shared" si="98"/>
        <v>319911.46802309755</v>
      </c>
      <c r="H346" s="1">
        <f t="shared" si="105"/>
        <v>388838.11053424788</v>
      </c>
      <c r="I346" s="1">
        <f>H346*(1+Parâmetros!$B$6)</f>
        <v>390422.28512836434</v>
      </c>
    </row>
    <row r="347" spans="1:9" x14ac:dyDescent="0.25">
      <c r="A347" s="3">
        <v>336</v>
      </c>
      <c r="B347" s="4">
        <f t="shared" si="102"/>
        <v>319911.46802309755</v>
      </c>
      <c r="C347" s="4">
        <f>B347*(1+Parâmetros!$B$6)</f>
        <v>321214.82694363233</v>
      </c>
      <c r="D347" s="5">
        <f t="shared" si="103"/>
        <v>1303.3589205347816</v>
      </c>
      <c r="E347" s="5">
        <f>SUM(D342:D347)*0.85</f>
        <v>6580.0658126125199</v>
      </c>
      <c r="F347" s="5">
        <f>B342+E347</f>
        <v>320053.63885905367</v>
      </c>
      <c r="H347" s="1">
        <f t="shared" si="105"/>
        <v>390422.28512836434</v>
      </c>
      <c r="I347" s="1">
        <f>H347*(1+Parâmetros!$B$6)</f>
        <v>392012.91384587216</v>
      </c>
    </row>
    <row r="348" spans="1:9" x14ac:dyDescent="0.25">
      <c r="A348" s="8">
        <v>337</v>
      </c>
      <c r="B348" s="1">
        <f t="shared" si="102"/>
        <v>320053.63885905367</v>
      </c>
      <c r="C348" s="1">
        <f>B348*(1+Parâmetros!$B$6)</f>
        <v>321357.57700117253</v>
      </c>
      <c r="D348" s="2">
        <f t="shared" si="103"/>
        <v>1303.9381421188591</v>
      </c>
      <c r="E348" s="2"/>
      <c r="F348" s="2">
        <f t="shared" ref="F348" si="108">C348</f>
        <v>321357.57700117253</v>
      </c>
      <c r="H348" s="1">
        <f t="shared" si="105"/>
        <v>392012.91384587216</v>
      </c>
      <c r="I348" s="1">
        <f>H348*(1+Parâmetros!$B$6)</f>
        <v>393610.02298166894</v>
      </c>
    </row>
    <row r="349" spans="1:9" x14ac:dyDescent="0.25">
      <c r="A349">
        <v>338</v>
      </c>
      <c r="B349" s="9">
        <f t="shared" si="102"/>
        <v>321357.57700117253</v>
      </c>
      <c r="C349" s="1">
        <f>B349*(1+Parâmetros!$B$6)</f>
        <v>322666.82754868863</v>
      </c>
      <c r="D349" s="10">
        <f t="shared" si="103"/>
        <v>1309.2505475161015</v>
      </c>
      <c r="E349" s="2"/>
      <c r="F349" s="2">
        <f t="shared" si="98"/>
        <v>322666.82754868863</v>
      </c>
      <c r="H349" s="1">
        <f t="shared" si="105"/>
        <v>393610.02298166894</v>
      </c>
      <c r="I349" s="1">
        <f>H349*(1+Parâmetros!$B$6)</f>
        <v>395213.63893778092</v>
      </c>
    </row>
    <row r="350" spans="1:9" x14ac:dyDescent="0.25">
      <c r="A350">
        <v>339</v>
      </c>
      <c r="B350" s="9">
        <f t="shared" si="102"/>
        <v>322666.82754868863</v>
      </c>
      <c r="C350" s="1">
        <f>B350*(1+Parâmetros!$B$6)</f>
        <v>323981.41214499908</v>
      </c>
      <c r="D350" s="10">
        <f t="shared" si="103"/>
        <v>1314.5845963104512</v>
      </c>
      <c r="E350" s="2"/>
      <c r="F350" s="2">
        <f t="shared" si="98"/>
        <v>323981.41214499908</v>
      </c>
      <c r="H350" s="1">
        <f t="shared" si="105"/>
        <v>395213.63893778092</v>
      </c>
      <c r="I350" s="1">
        <f>H350*(1+Parâmetros!$B$6)</f>
        <v>396823.78822379955</v>
      </c>
    </row>
    <row r="351" spans="1:9" x14ac:dyDescent="0.25">
      <c r="A351">
        <v>340</v>
      </c>
      <c r="B351" s="9">
        <f t="shared" si="102"/>
        <v>323981.41214499908</v>
      </c>
      <c r="C351" s="1">
        <f>B351*(1+Parâmetros!$B$6)</f>
        <v>325301.35252167901</v>
      </c>
      <c r="D351" s="10">
        <f t="shared" si="103"/>
        <v>1319.9403766799369</v>
      </c>
      <c r="E351" s="2"/>
      <c r="F351" s="2">
        <f t="shared" si="98"/>
        <v>325301.35252167901</v>
      </c>
      <c r="H351" s="1">
        <f t="shared" si="105"/>
        <v>396823.78822379955</v>
      </c>
      <c r="I351" s="1">
        <f>H351*(1+Parâmetros!$B$6)</f>
        <v>398440.49745731958</v>
      </c>
    </row>
    <row r="352" spans="1:9" x14ac:dyDescent="0.25">
      <c r="A352">
        <v>341</v>
      </c>
      <c r="B352" s="9">
        <f t="shared" si="102"/>
        <v>325301.35252167901</v>
      </c>
      <c r="C352" s="1">
        <f>B352*(1+Parâmetros!$B$6)</f>
        <v>326626.67049884057</v>
      </c>
      <c r="D352" s="10">
        <f t="shared" si="103"/>
        <v>1325.3179771615542</v>
      </c>
      <c r="E352" s="2"/>
      <c r="F352" s="2">
        <f t="shared" si="98"/>
        <v>326626.67049884057</v>
      </c>
      <c r="H352" s="1">
        <f t="shared" si="105"/>
        <v>398440.49745731958</v>
      </c>
      <c r="I352" s="1">
        <f>H352*(1+Parâmetros!$B$6)</f>
        <v>400063.79336437915</v>
      </c>
    </row>
    <row r="353" spans="1:9" x14ac:dyDescent="0.25">
      <c r="A353" s="3">
        <v>342</v>
      </c>
      <c r="B353" s="4">
        <f t="shared" si="102"/>
        <v>326626.67049884057</v>
      </c>
      <c r="C353" s="4">
        <f>B353*(1+Parâmetros!$B$6)</f>
        <v>327957.38798549375</v>
      </c>
      <c r="D353" s="5">
        <f t="shared" si="103"/>
        <v>1330.7174866531859</v>
      </c>
      <c r="E353" s="5">
        <f>SUM(D348:D353)*0.85</f>
        <v>6718.1867574740754</v>
      </c>
      <c r="F353" s="5">
        <f>B348+E353</f>
        <v>326771.82561652776</v>
      </c>
      <c r="H353" s="1">
        <f t="shared" si="105"/>
        <v>400063.79336437915</v>
      </c>
      <c r="I353" s="1">
        <f>H353*(1+Parâmetros!$B$6)</f>
        <v>401693.70277990156</v>
      </c>
    </row>
    <row r="354" spans="1:9" x14ac:dyDescent="0.25">
      <c r="A354">
        <v>343</v>
      </c>
      <c r="B354" s="1">
        <f t="shared" si="102"/>
        <v>326771.82561652776</v>
      </c>
      <c r="C354" s="1">
        <f>B354*(1+Parâmetros!$B$6)</f>
        <v>328103.13448309823</v>
      </c>
      <c r="D354" s="2">
        <f t="shared" si="103"/>
        <v>1331.3088665704709</v>
      </c>
      <c r="E354" s="2"/>
      <c r="F354" s="2">
        <f t="shared" ref="F354" si="109">C354</f>
        <v>328103.13448309823</v>
      </c>
      <c r="H354" s="1">
        <f t="shared" si="105"/>
        <v>401693.70277990156</v>
      </c>
      <c r="I354" s="1">
        <f>H354*(1+Parâmetros!$B$6)</f>
        <v>403330.25264813891</v>
      </c>
    </row>
    <row r="355" spans="1:9" x14ac:dyDescent="0.25">
      <c r="A355">
        <v>344</v>
      </c>
      <c r="B355" s="9">
        <f t="shared" si="102"/>
        <v>328103.13448309823</v>
      </c>
      <c r="C355" s="1">
        <f>B355*(1+Parâmetros!$B$6)</f>
        <v>329439.86726678541</v>
      </c>
      <c r="D355" s="10">
        <f t="shared" si="103"/>
        <v>1336.7327836871846</v>
      </c>
      <c r="E355" s="10"/>
      <c r="F355" s="2">
        <f t="shared" si="98"/>
        <v>329439.86726678541</v>
      </c>
      <c r="H355" s="1">
        <f t="shared" si="105"/>
        <v>403330.25264813891</v>
      </c>
      <c r="I355" s="1">
        <f>H355*(1+Parâmetros!$B$6)</f>
        <v>404973.47002311761</v>
      </c>
    </row>
    <row r="356" spans="1:9" x14ac:dyDescent="0.25">
      <c r="A356">
        <v>345</v>
      </c>
      <c r="B356" s="9">
        <f t="shared" si="102"/>
        <v>329439.86726678541</v>
      </c>
      <c r="C356" s="1">
        <f>B356*(1+Parâmetros!$B$6)</f>
        <v>330782.04606529896</v>
      </c>
      <c r="D356" s="10">
        <f t="shared" si="103"/>
        <v>1342.1787985135452</v>
      </c>
      <c r="E356" s="10"/>
      <c r="F356" s="2">
        <f t="shared" si="98"/>
        <v>330782.04606529896</v>
      </c>
      <c r="H356" s="1">
        <f t="shared" si="105"/>
        <v>404973.47002311761</v>
      </c>
      <c r="I356" s="1">
        <f>H356*(1+Parâmetros!$B$6)</f>
        <v>406623.38206908538</v>
      </c>
    </row>
    <row r="357" spans="1:9" x14ac:dyDescent="0.25">
      <c r="A357">
        <v>346</v>
      </c>
      <c r="B357" s="9">
        <f t="shared" si="102"/>
        <v>330782.04606529896</v>
      </c>
      <c r="C357" s="1">
        <f>B357*(1+Parâmetros!$B$6)</f>
        <v>332129.69306637748</v>
      </c>
      <c r="D357" s="10">
        <f t="shared" si="103"/>
        <v>1347.647001078527</v>
      </c>
      <c r="E357" s="2"/>
      <c r="F357" s="2">
        <f t="shared" si="98"/>
        <v>332129.69306637748</v>
      </c>
      <c r="H357" s="1">
        <f t="shared" si="105"/>
        <v>406623.38206908538</v>
      </c>
      <c r="I357" s="1">
        <f>H357*(1+Parâmetros!$B$6)</f>
        <v>408280.0160609606</v>
      </c>
    </row>
    <row r="358" spans="1:9" x14ac:dyDescent="0.25">
      <c r="A358">
        <v>347</v>
      </c>
      <c r="B358" s="9">
        <f t="shared" si="102"/>
        <v>332129.69306637748</v>
      </c>
      <c r="C358" s="1">
        <f>B358*(1+Parâmetros!$B$6)</f>
        <v>333482.83054815506</v>
      </c>
      <c r="D358" s="10">
        <f t="shared" si="103"/>
        <v>1353.1374817775795</v>
      </c>
      <c r="E358" s="2"/>
      <c r="F358" s="2">
        <f t="shared" si="98"/>
        <v>333482.83054815506</v>
      </c>
      <c r="H358" s="1">
        <f t="shared" si="105"/>
        <v>408280.0160609606</v>
      </c>
      <c r="I358" s="1">
        <f>H358*(1+Parâmetros!$B$6)</f>
        <v>409943.39938478288</v>
      </c>
    </row>
    <row r="359" spans="1:9" x14ac:dyDescent="0.25">
      <c r="A359" s="3">
        <v>348</v>
      </c>
      <c r="B359" s="4">
        <f t="shared" si="102"/>
        <v>333482.83054815506</v>
      </c>
      <c r="C359" s="4">
        <f>B359*(1+Parâmetros!$B$6)</f>
        <v>334841.48087952967</v>
      </c>
      <c r="D359" s="5">
        <f t="shared" si="103"/>
        <v>1358.650331374607</v>
      </c>
      <c r="E359" s="5">
        <f>SUM(D354:D359)*0.85</f>
        <v>6859.206973551627</v>
      </c>
      <c r="F359" s="5">
        <f>B354+E359</f>
        <v>333631.03259007935</v>
      </c>
      <c r="H359" s="1">
        <f t="shared" si="105"/>
        <v>409943.39938478288</v>
      </c>
      <c r="I359" s="1">
        <f>H359*(1+Parâmetros!$B$6)</f>
        <v>411613.5595381661</v>
      </c>
    </row>
    <row r="360" spans="1:9" x14ac:dyDescent="0.25">
      <c r="A360" s="8">
        <v>349</v>
      </c>
      <c r="B360" s="1">
        <f t="shared" si="102"/>
        <v>333631.03259007935</v>
      </c>
      <c r="C360" s="1">
        <f>B360*(1+Parâmetros!$B$6)</f>
        <v>334990.28671491775</v>
      </c>
      <c r="D360" s="2">
        <f t="shared" si="103"/>
        <v>1359.2541248383932</v>
      </c>
      <c r="E360" s="2"/>
      <c r="F360" s="2">
        <f t="shared" ref="F360" si="110">C360</f>
        <v>334990.28671491775</v>
      </c>
      <c r="H360" s="1">
        <f t="shared" si="105"/>
        <v>411613.5595381661</v>
      </c>
      <c r="I360" s="1">
        <f>H360*(1+Parâmetros!$B$6)</f>
        <v>413290.52413075272</v>
      </c>
    </row>
    <row r="361" spans="1:9" x14ac:dyDescent="0.25">
      <c r="A361">
        <v>350</v>
      </c>
      <c r="B361" s="9">
        <f t="shared" si="102"/>
        <v>334990.28671491775</v>
      </c>
      <c r="C361" s="1">
        <f>B361*(1+Parâmetros!$B$6)</f>
        <v>336355.07860931417</v>
      </c>
      <c r="D361" s="10">
        <f t="shared" si="103"/>
        <v>1364.7918943964178</v>
      </c>
      <c r="E361" s="2"/>
      <c r="F361" s="2">
        <f t="shared" si="98"/>
        <v>336355.07860931417</v>
      </c>
      <c r="H361" s="1">
        <f t="shared" si="105"/>
        <v>413290.52413075272</v>
      </c>
      <c r="I361" s="1">
        <f>H361*(1+Parâmetros!$B$6)</f>
        <v>414974.32088467031</v>
      </c>
    </row>
    <row r="362" spans="1:9" x14ac:dyDescent="0.25">
      <c r="A362">
        <v>351</v>
      </c>
      <c r="B362" s="9">
        <f t="shared" si="102"/>
        <v>336355.07860931417</v>
      </c>
      <c r="C362" s="1">
        <f>B362*(1+Parâmetros!$B$6)</f>
        <v>337725.4308348273</v>
      </c>
      <c r="D362" s="10">
        <f t="shared" si="103"/>
        <v>1370.3522255131393</v>
      </c>
      <c r="E362" s="2"/>
      <c r="F362" s="2">
        <f t="shared" si="98"/>
        <v>337725.4308348273</v>
      </c>
      <c r="H362" s="1">
        <f t="shared" si="105"/>
        <v>414974.32088467031</v>
      </c>
      <c r="I362" s="1">
        <f>H362*(1+Parâmetros!$B$6)</f>
        <v>416664.97763498989</v>
      </c>
    </row>
    <row r="363" spans="1:9" x14ac:dyDescent="0.25">
      <c r="A363">
        <v>352</v>
      </c>
      <c r="B363" s="9">
        <f t="shared" si="102"/>
        <v>337725.4308348273</v>
      </c>
      <c r="C363" s="1">
        <f>B363*(1+Parâmetros!$B$6)</f>
        <v>339101.36604493437</v>
      </c>
      <c r="D363" s="10">
        <f t="shared" si="103"/>
        <v>1375.935210107069</v>
      </c>
      <c r="E363" s="2"/>
      <c r="F363" s="2">
        <f t="shared" si="98"/>
        <v>339101.36604493437</v>
      </c>
      <c r="H363" s="1">
        <f t="shared" si="105"/>
        <v>416664.97763498989</v>
      </c>
      <c r="I363" s="1">
        <f>H363*(1+Parâmetros!$B$6)</f>
        <v>418362.52233018592</v>
      </c>
    </row>
    <row r="364" spans="1:9" x14ac:dyDescent="0.25">
      <c r="A364">
        <v>353</v>
      </c>
      <c r="B364" s="9">
        <f t="shared" si="102"/>
        <v>339101.36604493437</v>
      </c>
      <c r="C364" s="1">
        <f>B364*(1+Parâmetros!$B$6)</f>
        <v>340482.90698540566</v>
      </c>
      <c r="D364" s="10">
        <f t="shared" si="103"/>
        <v>1381.5409404712846</v>
      </c>
      <c r="E364" s="2"/>
      <c r="F364" s="2">
        <f t="shared" si="98"/>
        <v>340482.90698540566</v>
      </c>
      <c r="H364" s="1">
        <f t="shared" si="105"/>
        <v>418362.52233018592</v>
      </c>
      <c r="I364" s="1">
        <f>H364*(1+Parâmetros!$B$6)</f>
        <v>420066.98303259845</v>
      </c>
    </row>
    <row r="365" spans="1:9" x14ac:dyDescent="0.25">
      <c r="A365" s="3">
        <v>354</v>
      </c>
      <c r="B365" s="4">
        <f t="shared" si="102"/>
        <v>340482.90698540566</v>
      </c>
      <c r="C365" s="4">
        <f>B365*(1+Parâmetros!$B$6)</f>
        <v>341870.0764946806</v>
      </c>
      <c r="D365" s="5">
        <f t="shared" si="103"/>
        <v>1387.1695092749433</v>
      </c>
      <c r="E365" s="5">
        <f>SUM(D360:D365)*0.85</f>
        <v>7003.1873189110602</v>
      </c>
      <c r="F365" s="5">
        <f>B360+E365</f>
        <v>340634.21990899043</v>
      </c>
      <c r="H365" s="1">
        <f t="shared" si="105"/>
        <v>420066.98303259845</v>
      </c>
      <c r="I365" s="1">
        <f>H365*(1+Parâmetros!$B$6)</f>
        <v>421778.38791889697</v>
      </c>
    </row>
    <row r="366" spans="1:9" x14ac:dyDescent="0.25">
      <c r="A366" s="8">
        <v>355</v>
      </c>
      <c r="B366" s="1">
        <f t="shared" si="102"/>
        <v>340634.21990899043</v>
      </c>
      <c r="C366" s="1">
        <f>B366*(1+Parâmetros!$B$6)</f>
        <v>342022.00588584616</v>
      </c>
      <c r="D366" s="2">
        <f t="shared" si="103"/>
        <v>1387.7859768557246</v>
      </c>
      <c r="E366" s="2"/>
      <c r="F366" s="2">
        <f t="shared" ref="F366" si="111">C366</f>
        <v>342022.00588584616</v>
      </c>
      <c r="H366" s="1">
        <f t="shared" si="105"/>
        <v>421778.38791889697</v>
      </c>
      <c r="I366" s="1">
        <f>H366*(1+Parâmetros!$B$6)</f>
        <v>423496.76528054621</v>
      </c>
    </row>
    <row r="367" spans="1:9" x14ac:dyDescent="0.25">
      <c r="A367">
        <v>356</v>
      </c>
      <c r="B367" s="9">
        <f t="shared" si="102"/>
        <v>342022.00588584616</v>
      </c>
      <c r="C367" s="1">
        <f>B367*(1+Parâmetros!$B$6)</f>
        <v>343415.44587455678</v>
      </c>
      <c r="D367" s="10">
        <f t="shared" si="103"/>
        <v>1393.4399887106265</v>
      </c>
      <c r="E367" s="2"/>
      <c r="F367" s="2">
        <f t="shared" si="98"/>
        <v>343415.44587455678</v>
      </c>
      <c r="H367" s="1">
        <f t="shared" si="105"/>
        <v>423496.76528054621</v>
      </c>
      <c r="I367" s="1">
        <f>H367*(1+Parâmetros!$B$6)</f>
        <v>425222.14352427382</v>
      </c>
    </row>
    <row r="368" spans="1:9" x14ac:dyDescent="0.25">
      <c r="A368">
        <v>357</v>
      </c>
      <c r="B368" s="9">
        <f t="shared" si="102"/>
        <v>343415.44587455678</v>
      </c>
      <c r="C368" s="1">
        <f>B368*(1+Parâmetros!$B$6)</f>
        <v>344814.56291026651</v>
      </c>
      <c r="D368" s="10">
        <f t="shared" si="103"/>
        <v>1399.117035709729</v>
      </c>
      <c r="E368" s="2"/>
      <c r="F368" s="2">
        <f t="shared" si="98"/>
        <v>344814.56291026651</v>
      </c>
      <c r="H368" s="1">
        <f t="shared" si="105"/>
        <v>425222.14352427382</v>
      </c>
      <c r="I368" s="1">
        <f>H368*(1+Parâmetros!$B$6)</f>
        <v>426954.55117254</v>
      </c>
    </row>
    <row r="369" spans="1:11" x14ac:dyDescent="0.25">
      <c r="A369">
        <v>358</v>
      </c>
      <c r="B369" s="9">
        <f t="shared" si="102"/>
        <v>344814.56291026651</v>
      </c>
      <c r="C369" s="1">
        <f>B369*(1+Parâmetros!$B$6)</f>
        <v>346219.38012196752</v>
      </c>
      <c r="D369" s="10">
        <f t="shared" si="103"/>
        <v>1404.8172117010108</v>
      </c>
      <c r="E369" s="2"/>
      <c r="F369" s="2">
        <f t="shared" si="98"/>
        <v>346219.38012196752</v>
      </c>
      <c r="H369" s="1">
        <f t="shared" si="105"/>
        <v>426954.55117254</v>
      </c>
      <c r="I369" s="1">
        <f>H369*(1+Parâmetros!$B$6)</f>
        <v>428694.01686400897</v>
      </c>
    </row>
    <row r="370" spans="1:11" x14ac:dyDescent="0.25">
      <c r="A370">
        <v>359</v>
      </c>
      <c r="B370" s="9">
        <f t="shared" si="102"/>
        <v>346219.38012196752</v>
      </c>
      <c r="C370" s="1">
        <f>B370*(1+Parâmetros!$B$6)</f>
        <v>347629.9207328824</v>
      </c>
      <c r="D370" s="10">
        <f t="shared" si="103"/>
        <v>1410.5406109148753</v>
      </c>
      <c r="E370" s="2"/>
      <c r="F370" s="2">
        <f t="shared" si="98"/>
        <v>347629.9207328824</v>
      </c>
      <c r="H370" s="1">
        <f t="shared" si="105"/>
        <v>428694.01686400897</v>
      </c>
      <c r="I370" s="1">
        <f>H370*(1+Parâmetros!$B$6)</f>
        <v>430440.56935402239</v>
      </c>
    </row>
    <row r="371" spans="1:11" x14ac:dyDescent="0.25">
      <c r="A371" s="14">
        <v>360</v>
      </c>
      <c r="B371" s="15">
        <f t="shared" si="102"/>
        <v>347629.9207328824</v>
      </c>
      <c r="C371" s="15">
        <f>B371*(1+Parâmetros!$B$6)</f>
        <v>349046.208060848</v>
      </c>
      <c r="D371" s="18">
        <f t="shared" si="103"/>
        <v>1416.2873279656051</v>
      </c>
      <c r="E371" s="18">
        <f>SUM(D366:D371)*0.85</f>
        <v>7150.1899290789352</v>
      </c>
      <c r="F371" s="16">
        <f>B366+E371</f>
        <v>347784.40983806935</v>
      </c>
      <c r="G371" s="28"/>
      <c r="H371" s="15">
        <f t="shared" si="105"/>
        <v>430440.56935402239</v>
      </c>
      <c r="I371" s="17">
        <f>(((H371*1.1^(1/12))-H12)*0.85)+H12</f>
        <v>383792.01846529637</v>
      </c>
    </row>
    <row r="372" spans="1:11" x14ac:dyDescent="0.25">
      <c r="B372" s="1"/>
      <c r="C372" s="1"/>
      <c r="D372" s="2"/>
      <c r="E372" s="2"/>
      <c r="F372" s="2"/>
      <c r="H372" s="1"/>
      <c r="I372" s="11"/>
    </row>
    <row r="373" spans="1:11" x14ac:dyDescent="0.25">
      <c r="E373" s="10"/>
    </row>
    <row r="374" spans="1:11" x14ac:dyDescent="0.25">
      <c r="E374" s="10"/>
      <c r="K374" s="6"/>
    </row>
    <row r="375" spans="1:11" x14ac:dyDescent="0.25">
      <c r="E375" s="2"/>
    </row>
    <row r="376" spans="1:11" x14ac:dyDescent="0.25">
      <c r="E376" s="2"/>
    </row>
    <row r="377" spans="1:11" x14ac:dyDescent="0.25">
      <c r="E377" s="2"/>
    </row>
  </sheetData>
  <mergeCells count="2">
    <mergeCell ref="A10:F10"/>
    <mergeCell ref="H10:O10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workbookViewId="0">
      <selection activeCell="B5" sqref="B5"/>
    </sheetView>
  </sheetViews>
  <sheetFormatPr defaultRowHeight="15" x14ac:dyDescent="0.25"/>
  <cols>
    <col min="1" max="1" width="33.5703125" bestFit="1" customWidth="1"/>
    <col min="2" max="2" width="23.42578125" bestFit="1" customWidth="1"/>
    <col min="4" max="4" width="29.28515625" bestFit="1" customWidth="1"/>
  </cols>
  <sheetData>
    <row r="1" spans="1:4" ht="15.75" thickBot="1" x14ac:dyDescent="0.3"/>
    <row r="2" spans="1:4" ht="24" thickBot="1" x14ac:dyDescent="0.4">
      <c r="A2" s="22" t="s">
        <v>11</v>
      </c>
      <c r="B2" s="23">
        <f>Gráficos!D4</f>
        <v>100000</v>
      </c>
      <c r="D2" s="21" t="s">
        <v>14</v>
      </c>
    </row>
    <row r="3" spans="1:4" ht="24" thickBot="1" x14ac:dyDescent="0.4">
      <c r="A3" s="21"/>
      <c r="B3" s="21"/>
      <c r="D3" s="21"/>
    </row>
    <row r="4" spans="1:4" ht="24" thickBot="1" x14ac:dyDescent="0.4">
      <c r="A4" s="22" t="s">
        <v>12</v>
      </c>
      <c r="B4" s="24">
        <f>Gráficos!D5</f>
        <v>0.05</v>
      </c>
      <c r="D4" s="21" t="s">
        <v>14</v>
      </c>
    </row>
    <row r="5" spans="1:4" ht="24" thickBot="1" x14ac:dyDescent="0.4">
      <c r="A5" s="21"/>
      <c r="B5" s="21"/>
      <c r="D5" s="21"/>
    </row>
    <row r="6" spans="1:4" ht="24" thickBot="1" x14ac:dyDescent="0.4">
      <c r="A6" s="22" t="s">
        <v>13</v>
      </c>
      <c r="B6" s="25">
        <f>(1+B4)^(1/12)-1</f>
        <v>4.0741237836483535E-3</v>
      </c>
      <c r="D6" s="21" t="s">
        <v>15</v>
      </c>
    </row>
    <row r="8" spans="1:4" x14ac:dyDescent="0.25">
      <c r="B8" s="7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Gráficos</vt:lpstr>
      <vt:lpstr>Parâmetros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Felipe .</dc:creator>
  <cp:lastModifiedBy>Leandro Avila</cp:lastModifiedBy>
  <dcterms:created xsi:type="dcterms:W3CDTF">2013-05-29T19:46:33Z</dcterms:created>
  <dcterms:modified xsi:type="dcterms:W3CDTF">2019-11-30T11:30:34Z</dcterms:modified>
</cp:coreProperties>
</file>